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97\"/>
    </mc:Choice>
  </mc:AlternateContent>
  <xr:revisionPtr revIDLastSave="0" documentId="13_ncr:1_{E98AADD2-6893-496D-9D36-9C5D785FED6F}" xr6:coauthVersionLast="44" xr6:coauthVersionMax="47" xr10:uidLastSave="{00000000-0000-0000-0000-000000000000}"/>
  <workbookProtection lockStructure="1"/>
  <bookViews>
    <workbookView xWindow="315" yWindow="1785" windowWidth="18630" windowHeight="1297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3"/>
</calcChain>
</file>

<file path=xl/sharedStrings.xml><?xml version="1.0" encoding="utf-8"?>
<sst xmlns="http://schemas.openxmlformats.org/spreadsheetml/2006/main" count="266" uniqueCount="150">
  <si>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</si>
  <si>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</si>
  <si>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</si>
  <si>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</si>
  <si>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</si>
  <si>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</si>
  <si>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</si>
  <si>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</si>
  <si>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</si>
  <si>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</si>
  <si>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</si>
  <si>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</si>
  <si>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</si>
  <si>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</si>
  <si>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</si>
  <si>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</si>
  <si>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</si>
  <si>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</si>
  <si>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</si>
  <si>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</si>
  <si>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</si>
  <si>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</si>
  <si>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</si>
  <si>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</si>
  <si>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</si>
  <si>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</si>
  <si>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</si>
  <si>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</si>
  <si>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</si>
  <si>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</si>
  <si>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</si>
  <si>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</si>
  <si>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</si>
  <si>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</si>
  <si>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</si>
  <si>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</si>
  <si>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</si>
  <si>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</si>
  <si>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</si>
  <si>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</si>
  <si>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</si>
  <si>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</si>
  <si>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</si>
  <si>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</si>
  <si>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</si>
  <si>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</si>
  <si>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</si>
  <si>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</si>
  <si>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</si>
  <si>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</si>
  <si>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</si>
  <si>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</si>
  <si>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</si>
  <si>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</si>
  <si>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9897</t>
  </si>
  <si>
    <t>0100A</t>
  </si>
  <si>
    <t>0100B</t>
  </si>
  <si>
    <t>2347 STERLINGTON RD</t>
  </si>
  <si>
    <t>0100</t>
  </si>
  <si>
    <t>0110</t>
  </si>
  <si>
    <t>01</t>
  </si>
  <si>
    <t>02</t>
  </si>
  <si>
    <t>LX-9897-02-203</t>
  </si>
  <si>
    <t>2347 STERLINGTON RD - Room 203</t>
  </si>
  <si>
    <t>LX-9897-02-204</t>
  </si>
  <si>
    <t>2347 STERLINGTON RD - Room 204</t>
  </si>
  <si>
    <t>LX-9897-02-205</t>
  </si>
  <si>
    <t>2347 STERLINGTON RD - Room 205</t>
  </si>
  <si>
    <t>LX-9897-02-206</t>
  </si>
  <si>
    <t>2347 STERLINGTON RD - Room 206</t>
  </si>
  <si>
    <t>LX-9897-02-206A</t>
  </si>
  <si>
    <t>2347 STERLINGTON RD - Room 206A</t>
  </si>
  <si>
    <t>LX-9897-02-207</t>
  </si>
  <si>
    <t>2347 STERLINGTON RD - Room 207</t>
  </si>
  <si>
    <t>LX-9897-02-208</t>
  </si>
  <si>
    <t>2347 STERLINGTON RD - Room 208</t>
  </si>
  <si>
    <t>LX-9897-02-208A</t>
  </si>
  <si>
    <t>2347 STERLINGTON RD - Room 208A</t>
  </si>
  <si>
    <t>LX-9897-02-209A</t>
  </si>
  <si>
    <t>2347 STERLINGTON RD - Room 209A</t>
  </si>
  <si>
    <t>LX-9897-02-209B</t>
  </si>
  <si>
    <t>2347 STERLINGTON RD - Room 209B</t>
  </si>
  <si>
    <t>LX-9897-02-209C</t>
  </si>
  <si>
    <t>2347 STERLINGTON RD - Room 209C</t>
  </si>
  <si>
    <t>LX-9897-02-209D</t>
  </si>
  <si>
    <t>2347 STERLINGTON RD - Room 209D</t>
  </si>
  <si>
    <t>LX-9897-02-211</t>
  </si>
  <si>
    <t>2347 STERLINGTON RD - Room 211</t>
  </si>
  <si>
    <t>LX-9897-02-212</t>
  </si>
  <si>
    <t>2347 STERLINGTON RD - Room 212</t>
  </si>
  <si>
    <t>LX-9897-02-213</t>
  </si>
  <si>
    <t>2347 STERLINGTON RD - Room 213</t>
  </si>
  <si>
    <t>LX-9897-02-214</t>
  </si>
  <si>
    <t>2347 STERLINGTON RD - Room 214</t>
  </si>
  <si>
    <t>LX-9897-02-215</t>
  </si>
  <si>
    <t>2347 STERLINGTON RD - Room 215</t>
  </si>
  <si>
    <t>LX-9897-02-216</t>
  </si>
  <si>
    <t>2347 STERLINGTON RD - Room 216</t>
  </si>
  <si>
    <t>LX-9897-02-217</t>
  </si>
  <si>
    <t>2347 STERLINGTON RD - Room 217</t>
  </si>
  <si>
    <t>LX-9897-02-218</t>
  </si>
  <si>
    <t>2347 STERLINGTON RD - Room 218</t>
  </si>
  <si>
    <t>0101</t>
  </si>
  <si>
    <t>0102</t>
  </si>
  <si>
    <t>0103</t>
  </si>
  <si>
    <t>0120</t>
  </si>
  <si>
    <t>EL0100A</t>
  </si>
  <si>
    <t>ST0100A</t>
  </si>
  <si>
    <t>ST0100B</t>
  </si>
  <si>
    <t>0200</t>
  </si>
  <si>
    <t>0201</t>
  </si>
  <si>
    <t>0202</t>
  </si>
  <si>
    <t>0210</t>
  </si>
  <si>
    <t>0220</t>
  </si>
  <si>
    <t>EL0200A</t>
  </si>
  <si>
    <t>ST0200A</t>
  </si>
  <si>
    <t>ST0200B</t>
  </si>
  <si>
    <t>LX-9897-01-0100</t>
  </si>
  <si>
    <t>LX-9897-01-0101</t>
  </si>
  <si>
    <t>LX-9897-01-0102</t>
  </si>
  <si>
    <t>LX-9897-01-0103</t>
  </si>
  <si>
    <t>LX-9897-01-0110</t>
  </si>
  <si>
    <t>LX-9897-01-0120</t>
  </si>
  <si>
    <t>LX-9897-01-EL0100A</t>
  </si>
  <si>
    <t>LX-9897-01-ST0100A</t>
  </si>
  <si>
    <t>LX-9897-01-ST0100B</t>
  </si>
  <si>
    <t>LX-9897-02-0200</t>
  </si>
  <si>
    <t>LX-9897-02-0220</t>
  </si>
  <si>
    <t>LX-9897-02-EL0200A</t>
  </si>
  <si>
    <t>LX-9897-02-ST0200A</t>
  </si>
  <si>
    <t>LX-9897-02-ST0200B</t>
  </si>
  <si>
    <t>LX-9897-01</t>
  </si>
  <si>
    <t>2347 STERLINGTON RD - Floor 01</t>
  </si>
  <si>
    <t>2347 STERLINGTON RD - Room 100</t>
  </si>
  <si>
    <t>2347 STERLINGTON RD - Room 101</t>
  </si>
  <si>
    <t>2347 STERLINGTON RD - Room 102</t>
  </si>
  <si>
    <t>2347 STERLINGTON RD - Room 103</t>
  </si>
  <si>
    <t>2347 STERLINGTON RD - Room 110</t>
  </si>
  <si>
    <t>2347 STERLINGTON RD - Room 120</t>
  </si>
  <si>
    <t>2347 STERLINGTON RD - Room EL0100A</t>
  </si>
  <si>
    <t>2347 STERLINGTON RD - Room ST0100A</t>
  </si>
  <si>
    <t>2347 STERLINGTON RD - Room ST0100B</t>
  </si>
  <si>
    <t>2347 STERLINGTON RD - Room 200</t>
  </si>
  <si>
    <t>2347 STERLINGTON RD - Room 220</t>
  </si>
  <si>
    <t>2347 STERLINGTON RD - Room EL0200A</t>
  </si>
  <si>
    <t>2347 STERLINGTON RD - Room ST0200A</t>
  </si>
  <si>
    <t>2347 STERLINGTON RD - Room ST0200B</t>
  </si>
  <si>
    <t>Note:  3rd floor will be going a significant renovation in 2022. Updated plans and room number IDs will be submitted when available.</t>
  </si>
  <si>
    <t>2347 STERLINGTON RD (Lease)</t>
  </si>
  <si>
    <t>Note:  3rd floor will be going a significant renovation in 2022. Updated plans and functional locations for 03 will be submitted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</si>
</sst>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6" borderId="0" xfId="0" applyFill="1"/>
    <xf numFmtId="0" fontId="0" fillId="0" borderId="0" xfId="0" quotePrefix="1" applyFill="1"/>
    <xf numFmtId="0" fontId="0" fillId="0" borderId="0" xfId="0" applyFill="1"/>
    <xf numFmtId="1" fontId="0" fillId="0" borderId="0" xfId="0" applyNumberFormat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7" borderId="4" xfId="0" applyFill="1" applyBorder="1" applyAlignment="1">
      <alignment horizontal="left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2255</v>
          </cell>
          <cell r="B365">
            <v>2255</v>
          </cell>
          <cell r="C365" t="str">
            <v>Albert Stewart House</v>
          </cell>
          <cell r="D365" t="str">
            <v>Albert Stewart House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9129</v>
          </cell>
          <cell r="B368">
            <v>9129</v>
          </cell>
          <cell r="C368" t="str">
            <v>127 University Ave</v>
          </cell>
          <cell r="D368" t="str">
            <v>127 University Ave</v>
          </cell>
        </row>
        <row r="369">
          <cell r="A369" t="str">
            <v>9363</v>
          </cell>
          <cell r="B369">
            <v>9363</v>
          </cell>
          <cell r="C369" t="str">
            <v>1212 Bath Avenue</v>
          </cell>
          <cell r="D369" t="str">
            <v>1212 Bath Avenue</v>
          </cell>
        </row>
        <row r="370">
          <cell r="A370" t="str">
            <v>9766</v>
          </cell>
          <cell r="B370">
            <v>9766</v>
          </cell>
          <cell r="C370" t="str">
            <v xml:space="preserve">New Equine Analytical Chemistry Lab      </v>
          </cell>
          <cell r="D370" t="str">
            <v>New Equine Lab</v>
          </cell>
        </row>
        <row r="371">
          <cell r="A371" t="str">
            <v>9768</v>
          </cell>
          <cell r="B371">
            <v>9768</v>
          </cell>
          <cell r="C371" t="str">
            <v>531 Wellington Way</v>
          </cell>
          <cell r="D371" t="str">
            <v>531 Wellington Way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9847</v>
          </cell>
          <cell r="B373">
            <v>9847</v>
          </cell>
          <cell r="C373" t="str">
            <v>Polk-Dalton Clinic</v>
          </cell>
          <cell r="D373" t="str">
            <v>Polk-Dalton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9875</v>
          </cell>
        </row>
        <row r="379">
          <cell r="A379" t="str">
            <v>9879</v>
          </cell>
        </row>
        <row r="380">
          <cell r="A380" t="str">
            <v>9881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K50"/>
  <sheetViews>
    <sheetView tabSelected="1" workbookViewId="0">
      <selection activeCell="H6" sqref="H6"/>
    </sheetView>
  </sheetViews>
  <sheetFormatPr defaultRowHeight="15" x14ac:dyDescent="0.25"/>
  <cols>
    <col min="1" max="1" width="14.140625" bestFit="1" customWidth="1"/>
    <col min="3" max="3" width="24.140625" customWidth="1"/>
    <col min="7" max="7" width="24.7109375" customWidth="1"/>
    <col min="8" max="8" width="43.5703125" bestFit="1" customWidth="1"/>
    <col min="9" max="10" width="32.5703125" bestFit="1" customWidth="1"/>
  </cols>
  <sheetData>
    <row r="1" spans="1:11" s="1" customFormat="1" ht="30" customHeight="1" x14ac:dyDescent="0.25">
      <c r="A1" s="11" t="s">
        <v>0</v>
      </c>
      <c r="B1" s="27" t="s">
        <v>54</v>
      </c>
      <c r="C1" s="28"/>
      <c r="D1" s="12"/>
      <c r="E1" s="12"/>
      <c r="F1" s="11" t="s">
        <v>9</v>
      </c>
      <c r="G1" s="16">
        <v>44636</v>
      </c>
    </row>
    <row r="2" spans="1:11" s="1" customFormat="1" ht="30" customHeight="1" x14ac:dyDescent="0.25">
      <c r="A2" s="11" t="s">
        <v>1</v>
      </c>
      <c r="B2" s="29" t="s">
        <v>57</v>
      </c>
      <c r="C2" s="29"/>
      <c r="D2" s="12"/>
      <c r="E2" s="12"/>
      <c r="F2" s="11" t="s">
        <v>10</v>
      </c>
      <c r="G2" s="17" t="s">
        <v>23</v>
      </c>
    </row>
    <row r="3" spans="1:11" s="1" customFormat="1" ht="15" customHeight="1" x14ac:dyDescent="0.25">
      <c r="A3" s="22"/>
      <c r="B3" s="30" t="s">
        <v>148</v>
      </c>
      <c r="C3" s="30"/>
      <c r="D3" s="22"/>
      <c r="E3" s="22"/>
      <c r="F3" s="22"/>
      <c r="G3" s="22"/>
    </row>
    <row r="4" spans="1:11" s="1" customFormat="1" ht="30" customHeight="1" x14ac:dyDescent="0.25">
      <c r="A4" s="31" t="s">
        <v>147</v>
      </c>
      <c r="B4" s="31"/>
      <c r="C4" s="31"/>
      <c r="D4" s="31"/>
      <c r="E4" s="31"/>
      <c r="F4" s="31"/>
      <c r="G4" s="31"/>
    </row>
    <row r="5" spans="1:11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1" ht="15.75" thickTop="1" x14ac:dyDescent="0.25">
      <c r="A6" t="s">
        <v>58</v>
      </c>
      <c r="B6" t="s">
        <v>60</v>
      </c>
      <c r="C6" t="s">
        <v>40</v>
      </c>
      <c r="D6" t="s">
        <v>11</v>
      </c>
      <c r="E6" s="23">
        <v>1922</v>
      </c>
      <c r="F6" s="26">
        <v>1886.111328125</v>
      </c>
      <c r="G6" t="s">
        <v>51</v>
      </c>
    </row>
    <row r="7" spans="1:11" x14ac:dyDescent="0.25">
      <c r="A7" t="s">
        <v>102</v>
      </c>
      <c r="B7" t="s">
        <v>60</v>
      </c>
      <c r="C7" t="s">
        <v>36</v>
      </c>
      <c r="D7" t="s">
        <v>11</v>
      </c>
      <c r="E7" s="23">
        <v>0</v>
      </c>
      <c r="F7" s="26">
        <v>253.638671875</v>
      </c>
      <c r="G7" t="s">
        <v>51</v>
      </c>
    </row>
    <row r="8" spans="1:11" x14ac:dyDescent="0.25">
      <c r="A8" t="s">
        <v>103</v>
      </c>
      <c r="B8" t="s">
        <v>60</v>
      </c>
      <c r="C8" t="s">
        <v>36</v>
      </c>
      <c r="D8" t="s">
        <v>11</v>
      </c>
      <c r="E8" s="23">
        <v>0</v>
      </c>
      <c r="F8" s="26">
        <v>110.97265625</v>
      </c>
      <c r="G8" t="s">
        <v>51</v>
      </c>
    </row>
    <row r="9" spans="1:11" x14ac:dyDescent="0.25">
      <c r="A9" t="s">
        <v>104</v>
      </c>
      <c r="B9" t="s">
        <v>60</v>
      </c>
      <c r="C9" t="s">
        <v>36</v>
      </c>
      <c r="D9" t="s">
        <v>11</v>
      </c>
      <c r="E9" s="23">
        <v>0</v>
      </c>
      <c r="F9" s="26">
        <v>100.912109375</v>
      </c>
      <c r="G9" t="s">
        <v>51</v>
      </c>
    </row>
    <row r="10" spans="1:11" x14ac:dyDescent="0.25">
      <c r="A10" t="s">
        <v>59</v>
      </c>
      <c r="B10" t="s">
        <v>60</v>
      </c>
      <c r="C10" t="s">
        <v>39</v>
      </c>
      <c r="D10" t="s">
        <v>11</v>
      </c>
      <c r="E10" s="23">
        <v>2755</v>
      </c>
      <c r="F10" s="26">
        <v>1667.19921875</v>
      </c>
      <c r="G10" t="s">
        <v>51</v>
      </c>
    </row>
    <row r="11" spans="1:11" x14ac:dyDescent="0.25">
      <c r="A11" t="s">
        <v>105</v>
      </c>
      <c r="B11" t="s">
        <v>60</v>
      </c>
      <c r="C11" t="s">
        <v>36</v>
      </c>
      <c r="D11" t="s">
        <v>11</v>
      </c>
      <c r="E11" s="23">
        <v>0</v>
      </c>
      <c r="F11" s="26">
        <v>349.048828125</v>
      </c>
      <c r="G11" t="s">
        <v>51</v>
      </c>
    </row>
    <row r="12" spans="1:11" x14ac:dyDescent="0.25">
      <c r="A12" t="s">
        <v>106</v>
      </c>
      <c r="B12" t="s">
        <v>60</v>
      </c>
      <c r="C12" t="s">
        <v>36</v>
      </c>
      <c r="D12" t="s">
        <v>11</v>
      </c>
      <c r="E12" s="23">
        <v>0</v>
      </c>
      <c r="F12" s="26">
        <v>56.841796875</v>
      </c>
      <c r="G12" t="s">
        <v>51</v>
      </c>
    </row>
    <row r="13" spans="1:11" x14ac:dyDescent="0.25">
      <c r="A13" t="s">
        <v>107</v>
      </c>
      <c r="B13" t="s">
        <v>60</v>
      </c>
      <c r="C13" t="s">
        <v>36</v>
      </c>
      <c r="D13" t="s">
        <v>11</v>
      </c>
      <c r="E13" s="23">
        <v>0</v>
      </c>
      <c r="F13" s="26">
        <v>141.91796875</v>
      </c>
      <c r="G13" t="s">
        <v>51</v>
      </c>
    </row>
    <row r="14" spans="1:11" x14ac:dyDescent="0.25">
      <c r="A14" t="s">
        <v>108</v>
      </c>
      <c r="B14" t="s">
        <v>60</v>
      </c>
      <c r="C14" t="s">
        <v>36</v>
      </c>
      <c r="D14" t="s">
        <v>11</v>
      </c>
      <c r="E14" s="23">
        <v>0</v>
      </c>
      <c r="F14" s="26">
        <v>149.423828125</v>
      </c>
      <c r="G14" t="s">
        <v>51</v>
      </c>
      <c r="K14" t="s">
        <v>53</v>
      </c>
    </row>
    <row r="15" spans="1:11" x14ac:dyDescent="0.25">
      <c r="A15" t="s">
        <v>109</v>
      </c>
      <c r="B15" t="s">
        <v>61</v>
      </c>
      <c r="C15" t="s">
        <v>39</v>
      </c>
      <c r="D15" t="s">
        <v>11</v>
      </c>
      <c r="E15" s="23">
        <v>250</v>
      </c>
      <c r="F15" s="26">
        <v>4022.99609375</v>
      </c>
      <c r="G15" t="s">
        <v>51</v>
      </c>
    </row>
    <row r="16" spans="1:11" x14ac:dyDescent="0.25">
      <c r="A16" t="s">
        <v>110</v>
      </c>
      <c r="B16" t="s">
        <v>61</v>
      </c>
      <c r="C16" t="s">
        <v>36</v>
      </c>
      <c r="D16" t="s">
        <v>11</v>
      </c>
      <c r="E16" s="23">
        <v>0</v>
      </c>
      <c r="F16" s="26">
        <v>142.43359375</v>
      </c>
      <c r="G16" t="s">
        <v>51</v>
      </c>
    </row>
    <row r="17" spans="1:7" x14ac:dyDescent="0.25">
      <c r="A17" t="s">
        <v>111</v>
      </c>
      <c r="B17" t="s">
        <v>61</v>
      </c>
      <c r="C17" t="s">
        <v>36</v>
      </c>
      <c r="D17" t="s">
        <v>11</v>
      </c>
      <c r="E17" s="23">
        <v>0</v>
      </c>
      <c r="F17" s="26">
        <v>172.474609375</v>
      </c>
      <c r="G17" t="s">
        <v>51</v>
      </c>
    </row>
    <row r="18" spans="1:7" x14ac:dyDescent="0.25">
      <c r="A18" t="s">
        <v>112</v>
      </c>
      <c r="B18" t="s">
        <v>61</v>
      </c>
      <c r="C18" t="s">
        <v>36</v>
      </c>
      <c r="D18" t="s">
        <v>11</v>
      </c>
      <c r="E18" s="23">
        <v>0</v>
      </c>
      <c r="F18" s="26">
        <v>318.50390625</v>
      </c>
      <c r="G18" t="s">
        <v>51</v>
      </c>
    </row>
    <row r="19" spans="1:7" x14ac:dyDescent="0.25">
      <c r="A19" t="s">
        <v>113</v>
      </c>
      <c r="B19" t="s">
        <v>61</v>
      </c>
      <c r="C19" t="s">
        <v>36</v>
      </c>
      <c r="D19" t="s">
        <v>11</v>
      </c>
      <c r="E19" s="23">
        <v>0</v>
      </c>
      <c r="F19" s="26">
        <v>345.31640625</v>
      </c>
      <c r="G19" t="s">
        <v>51</v>
      </c>
    </row>
    <row r="20" spans="1:7" x14ac:dyDescent="0.25">
      <c r="A20" t="s">
        <v>114</v>
      </c>
      <c r="B20" t="s">
        <v>61</v>
      </c>
      <c r="C20" t="s">
        <v>36</v>
      </c>
      <c r="D20" t="s">
        <v>11</v>
      </c>
      <c r="E20" s="23">
        <v>0</v>
      </c>
      <c r="F20" s="26">
        <v>56.841796875</v>
      </c>
      <c r="G20" t="s">
        <v>51</v>
      </c>
    </row>
    <row r="21" spans="1:7" x14ac:dyDescent="0.25">
      <c r="A21" t="s">
        <v>115</v>
      </c>
      <c r="B21" t="s">
        <v>61</v>
      </c>
      <c r="C21" t="s">
        <v>36</v>
      </c>
      <c r="D21" t="s">
        <v>11</v>
      </c>
      <c r="E21" s="23">
        <v>0</v>
      </c>
      <c r="F21" s="26">
        <v>141.91796875</v>
      </c>
      <c r="G21" t="s">
        <v>51</v>
      </c>
    </row>
    <row r="22" spans="1:7" x14ac:dyDescent="0.25">
      <c r="A22" t="s">
        <v>116</v>
      </c>
      <c r="B22" t="s">
        <v>61</v>
      </c>
      <c r="C22" t="s">
        <v>36</v>
      </c>
      <c r="D22" t="s">
        <v>11</v>
      </c>
      <c r="E22" s="23">
        <v>0</v>
      </c>
      <c r="F22" s="26">
        <v>154.7109375</v>
      </c>
      <c r="G22" t="s">
        <v>51</v>
      </c>
    </row>
    <row r="24" spans="1:7" x14ac:dyDescent="0.25">
      <c r="A24" t="s">
        <v>55</v>
      </c>
      <c r="C24" t="s">
        <v>37</v>
      </c>
      <c r="D24" t="s">
        <v>11</v>
      </c>
      <c r="E24" s="23">
        <v>234</v>
      </c>
      <c r="F24" s="26">
        <v>0</v>
      </c>
      <c r="G24" t="s">
        <v>19</v>
      </c>
    </row>
    <row r="25" spans="1:7" x14ac:dyDescent="0.25">
      <c r="A25" t="s">
        <v>56</v>
      </c>
      <c r="C25" t="s">
        <v>37</v>
      </c>
      <c r="D25" t="s">
        <v>11</v>
      </c>
      <c r="E25" s="23">
        <v>94</v>
      </c>
      <c r="F25" s="26">
        <v>0</v>
      </c>
      <c r="G25" t="s">
        <v>19</v>
      </c>
    </row>
    <row r="27" spans="1:7" x14ac:dyDescent="0.25">
      <c r="G27" s="25"/>
    </row>
    <row r="28" spans="1:7" x14ac:dyDescent="0.25">
      <c r="G28" s="25"/>
    </row>
    <row r="29" spans="1:7" x14ac:dyDescent="0.25">
      <c r="A29" s="24"/>
      <c r="B29" s="24"/>
      <c r="D29" s="25"/>
      <c r="E29" s="25"/>
      <c r="F29" s="25"/>
      <c r="G29" s="25"/>
    </row>
    <row r="30" spans="1:7" x14ac:dyDescent="0.25">
      <c r="A30" s="24"/>
      <c r="B30" s="24"/>
      <c r="D30" s="25"/>
      <c r="E30" s="25"/>
      <c r="F30" s="25"/>
      <c r="G30" s="25"/>
    </row>
    <row r="31" spans="1:7" x14ac:dyDescent="0.25">
      <c r="A31" s="24"/>
      <c r="B31" s="24"/>
      <c r="D31" s="25"/>
      <c r="E31" s="25"/>
      <c r="F31" s="25"/>
      <c r="G31" s="25"/>
    </row>
    <row r="32" spans="1:7" x14ac:dyDescent="0.25">
      <c r="A32" s="24"/>
      <c r="B32" s="24"/>
      <c r="D32" s="25"/>
      <c r="E32" s="25"/>
      <c r="F32" s="25"/>
      <c r="G32" s="25"/>
    </row>
    <row r="33" spans="1:7" x14ac:dyDescent="0.25">
      <c r="A33" s="24"/>
      <c r="B33" s="24"/>
      <c r="C33" s="25"/>
      <c r="D33" s="25"/>
      <c r="E33" s="25"/>
      <c r="F33" s="25"/>
      <c r="G33" s="25"/>
    </row>
    <row r="34" spans="1:7" x14ac:dyDescent="0.25">
      <c r="A34" s="24"/>
      <c r="B34" s="24"/>
      <c r="C34" s="25"/>
      <c r="D34" s="25"/>
      <c r="E34" s="25"/>
      <c r="F34" s="25"/>
      <c r="G34" s="25"/>
    </row>
    <row r="35" spans="1:7" x14ac:dyDescent="0.25">
      <c r="A35" s="24"/>
      <c r="B35" s="24"/>
      <c r="C35" s="25"/>
      <c r="D35" s="25"/>
      <c r="E35" s="25"/>
      <c r="F35" s="25"/>
      <c r="G35" s="25"/>
    </row>
    <row r="36" spans="1:7" x14ac:dyDescent="0.25">
      <c r="A36" s="24"/>
      <c r="B36" s="24"/>
      <c r="C36" s="25"/>
      <c r="D36" s="25"/>
      <c r="E36" s="25"/>
      <c r="F36" s="25"/>
      <c r="G36" s="25"/>
    </row>
    <row r="37" spans="1:7" x14ac:dyDescent="0.25">
      <c r="A37" s="24"/>
      <c r="B37" s="24"/>
      <c r="C37" s="25"/>
      <c r="D37" s="25"/>
      <c r="E37" s="25"/>
      <c r="F37" s="25"/>
      <c r="G37" s="25"/>
    </row>
    <row r="38" spans="1:7" x14ac:dyDescent="0.25">
      <c r="A38" s="24"/>
      <c r="B38" s="24"/>
      <c r="C38" s="25"/>
      <c r="D38" s="25"/>
      <c r="E38" s="25"/>
      <c r="F38" s="25"/>
      <c r="G38" s="25"/>
    </row>
    <row r="39" spans="1:7" x14ac:dyDescent="0.25">
      <c r="A39" s="24"/>
      <c r="B39" s="24"/>
      <c r="C39" s="25"/>
      <c r="D39" s="25"/>
      <c r="E39" s="25"/>
      <c r="F39" s="25"/>
      <c r="G39" s="25"/>
    </row>
    <row r="40" spans="1:7" x14ac:dyDescent="0.25">
      <c r="A40" s="24"/>
      <c r="B40" s="24"/>
      <c r="C40" s="25"/>
      <c r="D40" s="25"/>
      <c r="E40" s="25"/>
      <c r="F40" s="25"/>
      <c r="G40" s="25"/>
    </row>
    <row r="41" spans="1:7" x14ac:dyDescent="0.25">
      <c r="A41" s="24"/>
      <c r="B41" s="24"/>
      <c r="C41" s="25"/>
      <c r="D41" s="25"/>
      <c r="E41" s="25"/>
      <c r="F41" s="25"/>
      <c r="G41" s="25"/>
    </row>
    <row r="42" spans="1:7" x14ac:dyDescent="0.25">
      <c r="A42" s="24"/>
      <c r="B42" s="24"/>
      <c r="C42" s="25"/>
      <c r="D42" s="25"/>
      <c r="E42" s="25"/>
      <c r="F42" s="25"/>
      <c r="G42" s="25"/>
    </row>
    <row r="43" spans="1:7" x14ac:dyDescent="0.25">
      <c r="A43" s="25"/>
      <c r="B43" s="24"/>
      <c r="C43" s="25"/>
      <c r="D43" s="25"/>
      <c r="E43" s="25"/>
      <c r="F43" s="25"/>
      <c r="G43" s="25"/>
    </row>
    <row r="44" spans="1:7" x14ac:dyDescent="0.25">
      <c r="A44" s="24"/>
      <c r="B44" s="24"/>
      <c r="C44" s="25"/>
      <c r="D44" s="25"/>
      <c r="E44" s="25"/>
      <c r="F44" s="25"/>
      <c r="G44" s="25"/>
    </row>
    <row r="45" spans="1:7" x14ac:dyDescent="0.25">
      <c r="A45" s="24"/>
      <c r="B45" s="24"/>
      <c r="C45" s="25"/>
      <c r="D45" s="25"/>
      <c r="E45" s="25"/>
      <c r="F45" s="25"/>
      <c r="G45" s="25"/>
    </row>
    <row r="46" spans="1:7" x14ac:dyDescent="0.25">
      <c r="A46" s="24"/>
      <c r="B46" s="24"/>
      <c r="C46" s="25"/>
      <c r="D46" s="25"/>
      <c r="E46" s="25"/>
      <c r="F46" s="25"/>
      <c r="G46" s="25"/>
    </row>
    <row r="47" spans="1:7" x14ac:dyDescent="0.25">
      <c r="A47" s="24"/>
      <c r="B47" s="24"/>
      <c r="C47" s="25"/>
      <c r="D47" s="25"/>
      <c r="E47" s="25"/>
      <c r="F47" s="25"/>
      <c r="G47" s="25"/>
    </row>
    <row r="48" spans="1:7" x14ac:dyDescent="0.25">
      <c r="A48" s="24"/>
      <c r="B48" s="24"/>
      <c r="C48" s="25"/>
      <c r="D48" s="25"/>
      <c r="E48" s="25"/>
      <c r="F48" s="25"/>
      <c r="G48" s="25"/>
    </row>
    <row r="49" spans="1:7" x14ac:dyDescent="0.25">
      <c r="A49" s="25"/>
      <c r="B49" s="24"/>
      <c r="C49" s="25"/>
      <c r="D49" s="25"/>
      <c r="E49" s="25"/>
      <c r="F49" s="25"/>
      <c r="G49" s="25"/>
    </row>
    <row r="50" spans="1:7" x14ac:dyDescent="0.25">
      <c r="A50" s="24"/>
      <c r="B50" s="24"/>
      <c r="C50" s="25"/>
      <c r="D50" s="25"/>
      <c r="E50" s="25"/>
      <c r="F50" s="25"/>
      <c r="G50" s="25"/>
    </row>
  </sheetData>
  <mergeCells count="4">
    <mergeCell ref="B1:C1"/>
    <mergeCell ref="B2:C2"/>
    <mergeCell ref="B3:C3"/>
    <mergeCell ref="A4:G4"/>
  </mergeCells>
  <conditionalFormatting sqref="D29:D491 D1:D3 D5:D25">
    <cfRule type="cellIs" dxfId="3" priority="3" operator="equal">
      <formula>"Yes"</formula>
    </cfRule>
  </conditionalFormatting>
  <conditionalFormatting sqref="G1:G3 G5:G1048576">
    <cfRule type="cellIs" dxfId="2" priority="1" operator="equal">
      <formula>"Action Required"</formula>
    </cfRule>
    <cfRule type="cellIs" dxfId="1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D29:D71 D6:D25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C6:C71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E41"/>
  <sheetViews>
    <sheetView workbookViewId="0">
      <selection activeCell="F21" sqref="F21"/>
    </sheetView>
  </sheetViews>
  <sheetFormatPr defaultRowHeight="15" x14ac:dyDescent="0.25"/>
  <cols>
    <col min="1" max="1" width="22.42578125" style="13" bestFit="1" customWidth="1"/>
    <col min="2" max="2" width="41" style="13" customWidth="1"/>
    <col min="3" max="3" width="10.42578125" style="13" bestFit="1" customWidth="1"/>
    <col min="4" max="4" width="13.28515625" style="13" bestFit="1" customWidth="1"/>
    <col min="5" max="5" width="13.140625" style="13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9897</v>
      </c>
      <c r="C1" s="12"/>
      <c r="D1" s="11" t="s">
        <v>9</v>
      </c>
      <c r="E1" s="16">
        <f>'eBARS Changes'!G1</f>
        <v>44636</v>
      </c>
    </row>
    <row r="2" spans="1:5" x14ac:dyDescent="0.25">
      <c r="A2" s="11" t="s">
        <v>1</v>
      </c>
      <c r="B2" s="18" t="str">
        <f>'eBARS Changes'!B2:C2</f>
        <v>2347 STERLINGTON RD</v>
      </c>
      <c r="C2" s="12"/>
      <c r="D2" s="11" t="s">
        <v>10</v>
      </c>
      <c r="E2" s="17" t="str">
        <f>'eBARS Changes'!G2</f>
        <v>Kevin Dohner</v>
      </c>
    </row>
    <row r="3" spans="1:5" s="1" customFormat="1" ht="15" customHeight="1" x14ac:dyDescent="0.25">
      <c r="A3" s="22"/>
      <c r="B3" s="30" t="s">
        <v>148</v>
      </c>
      <c r="C3" s="30"/>
      <c r="D3" s="22"/>
      <c r="E3" s="22"/>
    </row>
    <row r="4" spans="1:5" s="1" customFormat="1" ht="30" customHeight="1" x14ac:dyDescent="0.25">
      <c r="A4" s="31" t="s">
        <v>149</v>
      </c>
      <c r="B4" s="31"/>
      <c r="C4" s="31"/>
      <c r="D4" s="31"/>
      <c r="E4" s="31"/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131</v>
      </c>
      <c r="B6" t="s">
        <v>132</v>
      </c>
      <c r="C6" t="s">
        <v>14</v>
      </c>
      <c r="D6">
        <v>6821</v>
      </c>
      <c r="E6"/>
    </row>
    <row r="7" spans="1:5" x14ac:dyDescent="0.25">
      <c r="A7" t="s">
        <v>117</v>
      </c>
      <c r="B7" t="s">
        <v>133</v>
      </c>
      <c r="C7" t="s">
        <v>14</v>
      </c>
      <c r="D7" s="26">
        <v>1886.111328125</v>
      </c>
      <c r="E7"/>
    </row>
    <row r="8" spans="1:5" x14ac:dyDescent="0.25">
      <c r="A8" t="s">
        <v>118</v>
      </c>
      <c r="B8" t="s">
        <v>134</v>
      </c>
      <c r="C8" t="s">
        <v>14</v>
      </c>
      <c r="D8" s="26">
        <v>253.638671875</v>
      </c>
    </row>
    <row r="9" spans="1:5" x14ac:dyDescent="0.25">
      <c r="A9" t="s">
        <v>119</v>
      </c>
      <c r="B9" t="s">
        <v>135</v>
      </c>
      <c r="C9" t="s">
        <v>14</v>
      </c>
      <c r="D9" s="26">
        <v>110.97265625</v>
      </c>
    </row>
    <row r="10" spans="1:5" x14ac:dyDescent="0.25">
      <c r="A10" t="s">
        <v>120</v>
      </c>
      <c r="B10" t="s">
        <v>136</v>
      </c>
      <c r="C10" t="s">
        <v>14</v>
      </c>
      <c r="D10" s="26">
        <v>100.912109375</v>
      </c>
    </row>
    <row r="11" spans="1:5" x14ac:dyDescent="0.25">
      <c r="A11" t="s">
        <v>121</v>
      </c>
      <c r="B11" t="s">
        <v>137</v>
      </c>
      <c r="C11" t="s">
        <v>14</v>
      </c>
      <c r="D11" s="26">
        <v>1667.19921875</v>
      </c>
    </row>
    <row r="12" spans="1:5" x14ac:dyDescent="0.25">
      <c r="A12" t="s">
        <v>122</v>
      </c>
      <c r="B12" t="s">
        <v>138</v>
      </c>
      <c r="C12" t="s">
        <v>14</v>
      </c>
      <c r="D12" s="26">
        <v>349.048828125</v>
      </c>
    </row>
    <row r="13" spans="1:5" x14ac:dyDescent="0.25">
      <c r="A13" t="s">
        <v>123</v>
      </c>
      <c r="B13" t="s">
        <v>139</v>
      </c>
      <c r="C13" t="s">
        <v>14</v>
      </c>
      <c r="D13" s="26">
        <v>56.841796875</v>
      </c>
    </row>
    <row r="14" spans="1:5" x14ac:dyDescent="0.25">
      <c r="A14" t="s">
        <v>124</v>
      </c>
      <c r="B14" t="s">
        <v>140</v>
      </c>
      <c r="C14" t="s">
        <v>14</v>
      </c>
      <c r="D14" s="26">
        <v>141.91796875</v>
      </c>
    </row>
    <row r="15" spans="1:5" x14ac:dyDescent="0.25">
      <c r="A15" t="s">
        <v>125</v>
      </c>
      <c r="B15" t="s">
        <v>141</v>
      </c>
      <c r="C15" t="s">
        <v>14</v>
      </c>
      <c r="D15" s="26">
        <v>149.423828125</v>
      </c>
    </row>
    <row r="16" spans="1:5" x14ac:dyDescent="0.25">
      <c r="A16" t="s">
        <v>126</v>
      </c>
      <c r="B16" t="s">
        <v>142</v>
      </c>
      <c r="C16" t="s">
        <v>14</v>
      </c>
      <c r="D16" s="26">
        <v>4022.99609375</v>
      </c>
    </row>
    <row r="17" spans="1:4" x14ac:dyDescent="0.25">
      <c r="A17" t="s">
        <v>127</v>
      </c>
      <c r="B17" t="s">
        <v>143</v>
      </c>
      <c r="C17" t="s">
        <v>14</v>
      </c>
      <c r="D17" s="26">
        <v>345.31640625</v>
      </c>
    </row>
    <row r="18" spans="1:4" x14ac:dyDescent="0.25">
      <c r="A18" t="s">
        <v>128</v>
      </c>
      <c r="B18" t="s">
        <v>144</v>
      </c>
      <c r="C18" t="s">
        <v>14</v>
      </c>
      <c r="D18" s="26">
        <v>56.841796875</v>
      </c>
    </row>
    <row r="19" spans="1:4" x14ac:dyDescent="0.25">
      <c r="A19" t="s">
        <v>129</v>
      </c>
      <c r="B19" t="s">
        <v>145</v>
      </c>
      <c r="C19" t="s">
        <v>14</v>
      </c>
      <c r="D19" s="26">
        <v>141.91796875</v>
      </c>
    </row>
    <row r="20" spans="1:4" x14ac:dyDescent="0.25">
      <c r="A20" t="s">
        <v>130</v>
      </c>
      <c r="B20" t="s">
        <v>146</v>
      </c>
      <c r="C20" t="s">
        <v>14</v>
      </c>
      <c r="D20" s="26">
        <v>154.7109375</v>
      </c>
    </row>
    <row r="21" spans="1:4" x14ac:dyDescent="0.25">
      <c r="A21"/>
      <c r="B21"/>
      <c r="C21"/>
    </row>
    <row r="22" spans="1:4" customFormat="1" x14ac:dyDescent="0.25">
      <c r="A22" t="s">
        <v>62</v>
      </c>
      <c r="B22" t="s">
        <v>63</v>
      </c>
      <c r="C22" t="s">
        <v>18</v>
      </c>
    </row>
    <row r="23" spans="1:4" customFormat="1" x14ac:dyDescent="0.25">
      <c r="A23" t="s">
        <v>64</v>
      </c>
      <c r="B23" t="s">
        <v>65</v>
      </c>
      <c r="C23" t="s">
        <v>18</v>
      </c>
    </row>
    <row r="24" spans="1:4" customFormat="1" x14ac:dyDescent="0.25">
      <c r="A24" t="s">
        <v>66</v>
      </c>
      <c r="B24" t="s">
        <v>67</v>
      </c>
      <c r="C24" t="s">
        <v>18</v>
      </c>
    </row>
    <row r="25" spans="1:4" customFormat="1" x14ac:dyDescent="0.25">
      <c r="A25" t="s">
        <v>68</v>
      </c>
      <c r="B25" t="s">
        <v>69</v>
      </c>
      <c r="C25" t="s">
        <v>18</v>
      </c>
    </row>
    <row r="26" spans="1:4" customFormat="1" x14ac:dyDescent="0.25">
      <c r="A26" t="s">
        <v>70</v>
      </c>
      <c r="B26" t="s">
        <v>71</v>
      </c>
      <c r="C26" t="s">
        <v>18</v>
      </c>
    </row>
    <row r="27" spans="1:4" customFormat="1" x14ac:dyDescent="0.25">
      <c r="A27" t="s">
        <v>72</v>
      </c>
      <c r="B27" t="s">
        <v>73</v>
      </c>
      <c r="C27" t="s">
        <v>18</v>
      </c>
    </row>
    <row r="28" spans="1:4" customFormat="1" x14ac:dyDescent="0.25">
      <c r="A28" t="s">
        <v>74</v>
      </c>
      <c r="B28" t="s">
        <v>75</v>
      </c>
      <c r="C28" t="s">
        <v>18</v>
      </c>
    </row>
    <row r="29" spans="1:4" customFormat="1" x14ac:dyDescent="0.25">
      <c r="A29" t="s">
        <v>76</v>
      </c>
      <c r="B29" t="s">
        <v>77</v>
      </c>
      <c r="C29" t="s">
        <v>18</v>
      </c>
    </row>
    <row r="30" spans="1:4" customFormat="1" x14ac:dyDescent="0.25">
      <c r="A30" t="s">
        <v>78</v>
      </c>
      <c r="B30" t="s">
        <v>79</v>
      </c>
      <c r="C30" t="s">
        <v>18</v>
      </c>
    </row>
    <row r="31" spans="1:4" customFormat="1" x14ac:dyDescent="0.25">
      <c r="A31" t="s">
        <v>80</v>
      </c>
      <c r="B31" t="s">
        <v>81</v>
      </c>
      <c r="C31" t="s">
        <v>18</v>
      </c>
    </row>
    <row r="32" spans="1:4" customFormat="1" x14ac:dyDescent="0.25">
      <c r="A32" t="s">
        <v>82</v>
      </c>
      <c r="B32" t="s">
        <v>83</v>
      </c>
      <c r="C32" t="s">
        <v>18</v>
      </c>
    </row>
    <row r="33" spans="1:3" customFormat="1" x14ac:dyDescent="0.25">
      <c r="A33" t="s">
        <v>84</v>
      </c>
      <c r="B33" t="s">
        <v>85</v>
      </c>
      <c r="C33" t="s">
        <v>18</v>
      </c>
    </row>
    <row r="34" spans="1:3" customFormat="1" x14ac:dyDescent="0.25">
      <c r="A34" t="s">
        <v>86</v>
      </c>
      <c r="B34" t="s">
        <v>87</v>
      </c>
      <c r="C34" t="s">
        <v>18</v>
      </c>
    </row>
    <row r="35" spans="1:3" customFormat="1" x14ac:dyDescent="0.25">
      <c r="A35" t="s">
        <v>88</v>
      </c>
      <c r="B35" t="s">
        <v>89</v>
      </c>
      <c r="C35" t="s">
        <v>18</v>
      </c>
    </row>
    <row r="36" spans="1:3" customFormat="1" x14ac:dyDescent="0.25">
      <c r="A36" t="s">
        <v>90</v>
      </c>
      <c r="B36" t="s">
        <v>91</v>
      </c>
      <c r="C36" t="s">
        <v>18</v>
      </c>
    </row>
    <row r="37" spans="1:3" customFormat="1" x14ac:dyDescent="0.25">
      <c r="A37" t="s">
        <v>92</v>
      </c>
      <c r="B37" t="s">
        <v>93</v>
      </c>
      <c r="C37" t="s">
        <v>18</v>
      </c>
    </row>
    <row r="38" spans="1:3" customFormat="1" x14ac:dyDescent="0.25">
      <c r="A38" t="s">
        <v>94</v>
      </c>
      <c r="B38" t="s">
        <v>95</v>
      </c>
      <c r="C38" t="s">
        <v>18</v>
      </c>
    </row>
    <row r="39" spans="1:3" customFormat="1" x14ac:dyDescent="0.25">
      <c r="A39" t="s">
        <v>96</v>
      </c>
      <c r="B39" t="s">
        <v>97</v>
      </c>
      <c r="C39" t="s">
        <v>18</v>
      </c>
    </row>
    <row r="40" spans="1:3" customFormat="1" x14ac:dyDescent="0.25">
      <c r="A40" t="s">
        <v>98</v>
      </c>
      <c r="B40" t="s">
        <v>99</v>
      </c>
      <c r="C40" t="s">
        <v>18</v>
      </c>
    </row>
    <row r="41" spans="1:3" customFormat="1" x14ac:dyDescent="0.25">
      <c r="A41" t="s">
        <v>100</v>
      </c>
      <c r="B41" t="s">
        <v>101</v>
      </c>
      <c r="C41" t="s">
        <v>18</v>
      </c>
    </row>
  </sheetData>
  <mergeCells count="2">
    <mergeCell ref="B3:C3"/>
    <mergeCell ref="A4:E4"/>
  </mergeCells>
  <conditionalFormatting sqref="D3">
    <cfRule type="cellIs" dxfId="0" priority="3" operator="equal">
      <formula>"Yes"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>
        <f>([1]UKBuilding_List!A359)</f>
        <v>1200</v>
      </c>
      <c r="B359" s="7" t="str">
        <f>VLOOKUP(A359,[1]UKBuilding_List!$A$1:$D$376,3,FALSE)</f>
        <v>Electric Substation #1</v>
      </c>
    </row>
    <row r="360" spans="1:2" x14ac:dyDescent="0.25">
      <c r="A360" s="7">
        <f>([1]UKBuilding_List!A360)</f>
        <v>1201</v>
      </c>
      <c r="B360" s="7" t="str">
        <f>VLOOKUP(A360,[1]UKBuilding_List!$A$1:$D$376,3,FALSE)</f>
        <v>Electric Substation #3</v>
      </c>
    </row>
    <row r="361" spans="1:2" x14ac:dyDescent="0.25">
      <c r="A361" s="7">
        <f>([1]UKBuilding_List!A361)</f>
        <v>2100</v>
      </c>
      <c r="B361" s="7" t="str">
        <f>VLOOKUP(A361,[1]UKBuilding_List!$A$1:$D$376,3,FALSE)</f>
        <v>Alpha Chi Omega Sorority</v>
      </c>
    </row>
    <row r="362" spans="1:2" x14ac:dyDescent="0.25">
      <c r="A362" s="7">
        <f>([1]UKBuilding_List!A362)</f>
        <v>2101</v>
      </c>
      <c r="B362" s="7" t="str">
        <f>VLOOKUP(A362,[1]UKBuilding_List!$A$1:$D$376,3,FALSE)</f>
        <v>Beta Theta Pi Fraternity</v>
      </c>
    </row>
    <row r="363" spans="1:2" x14ac:dyDescent="0.25">
      <c r="A363" s="7">
        <f>([1]UKBuilding_List!A363)</f>
        <v>2102</v>
      </c>
      <c r="B363" s="7" t="str">
        <f>VLOOKUP(A363,[1]UKBuilding_List!$A$1:$D$376,3,FALSE)</f>
        <v>Kappa Alpha Theta Sorority</v>
      </c>
    </row>
    <row r="364" spans="1:2" x14ac:dyDescent="0.25">
      <c r="A364" s="7">
        <f>([1]UKBuilding_List!A364)</f>
        <v>2103</v>
      </c>
      <c r="B364" s="7" t="str">
        <f>VLOOKUP(A364,[1]UKBuilding_List!$A$1:$D$376,3,FALSE)</f>
        <v>Phi Kappa Tau</v>
      </c>
    </row>
    <row r="365" spans="1:2" x14ac:dyDescent="0.25">
      <c r="A365" s="7" t="str">
        <f>([1]UKBuilding_List!A365)</f>
        <v>2255</v>
      </c>
      <c r="B365" s="7" t="str">
        <f>VLOOKUP(A365,[1]UKBuilding_List!$A$1:$D$376,3,FALSE)</f>
        <v>Albert Stewart House</v>
      </c>
    </row>
    <row r="366" spans="1:2" x14ac:dyDescent="0.25">
      <c r="A366" s="7" t="str">
        <f>([1]UKBuilding_List!A366)</f>
        <v>8633</v>
      </c>
      <c r="B366" s="7" t="str">
        <f>VLOOKUP(A366,[1]UKBuilding_List!$A$1:$D$376,3,FALSE)</f>
        <v>UK HealthCare Good Samaritan Hospital</v>
      </c>
    </row>
    <row r="367" spans="1:2" x14ac:dyDescent="0.25">
      <c r="A367" s="7" t="str">
        <f>([1]UKBuilding_List!A367)</f>
        <v>9127</v>
      </c>
      <c r="B367" s="7" t="str">
        <f>VLOOKUP(A367,[1]UKBuilding_List!$A$1:$D$376,3,FALSE)</f>
        <v>1101 S. Limestone</v>
      </c>
    </row>
    <row r="368" spans="1:2" x14ac:dyDescent="0.25">
      <c r="A368" s="7" t="str">
        <f>([1]UKBuilding_List!A368)</f>
        <v>9129</v>
      </c>
      <c r="B368" s="7" t="str">
        <f>VLOOKUP(A368,[1]UKBuilding_List!$A$1:$D$376,3,FALSE)</f>
        <v>127 University Ave</v>
      </c>
    </row>
    <row r="369" spans="1:2" x14ac:dyDescent="0.25">
      <c r="A369" s="7" t="str">
        <f>([1]UKBuilding_List!A369)</f>
        <v>9363</v>
      </c>
      <c r="B369" s="7" t="str">
        <f>VLOOKUP(A369,[1]UKBuilding_List!$A$1:$D$376,3,FALSE)</f>
        <v>1212 Bath Avenue</v>
      </c>
    </row>
    <row r="370" spans="1:2" x14ac:dyDescent="0.25">
      <c r="A370" s="7" t="str">
        <f>([1]UKBuilding_List!A370)</f>
        <v>9766</v>
      </c>
      <c r="B370" s="7" t="str">
        <f>VLOOKUP(A370,[1]UKBuilding_List!$A$1:$D$376,3,FALSE)</f>
        <v xml:space="preserve">New Equine Analytical Chemistry Lab      </v>
      </c>
    </row>
    <row r="371" spans="1:2" x14ac:dyDescent="0.25">
      <c r="A371" s="7" t="str">
        <f>([1]UKBuilding_List!A371)</f>
        <v>9768</v>
      </c>
      <c r="B371" s="7" t="str">
        <f>VLOOKUP(A371,[1]UKBuilding_List!$A$1:$D$376,3,FALSE)</f>
        <v>531 Wellington Way</v>
      </c>
    </row>
    <row r="372" spans="1:2" x14ac:dyDescent="0.25">
      <c r="A372" s="7">
        <f>([1]UKBuilding_List!A372)</f>
        <v>9813</v>
      </c>
      <c r="B372" s="7" t="str">
        <f>VLOOKUP(A372,[1]UKBuilding_List!$A$1:$D$376,3,FALSE)</f>
        <v>Child Development Center of the Bluegrass, Inc.</v>
      </c>
    </row>
    <row r="373" spans="1:2" x14ac:dyDescent="0.25">
      <c r="A373" s="7" t="str">
        <f>([1]UKBuilding_List!A373)</f>
        <v>9847</v>
      </c>
      <c r="B373" s="7" t="str">
        <f>VLOOKUP(A373,[1]UKBuilding_List!$A$1:$D$376,3,FALSE)</f>
        <v>Polk-Dalton Clinic</v>
      </c>
    </row>
    <row r="374" spans="1:2" x14ac:dyDescent="0.25">
      <c r="A374" s="7" t="str">
        <f>([1]UKBuilding_List!A374)</f>
        <v>9853</v>
      </c>
      <c r="B374" s="7" t="str">
        <f>VLOOKUP(A374,[1]UKBuilding_List!$A$1:$D$376,3,FALSE)</f>
        <v>Shriners Hospitals for Children Medical Center - Lexington</v>
      </c>
    </row>
    <row r="375" spans="1:2" x14ac:dyDescent="0.25">
      <c r="A375" s="7" t="str">
        <f>([1]UKBuilding_List!A375)</f>
        <v>9854</v>
      </c>
      <c r="B375" s="7" t="str">
        <f>VLOOKUP(A375,[1]UKBuilding_List!$A$1:$D$376,3,FALSE)</f>
        <v>Anthropology Research Building</v>
      </c>
    </row>
    <row r="376" spans="1:2" x14ac:dyDescent="0.25">
      <c r="A376" s="7" t="str">
        <f>([1]UKBuilding_List!A376)</f>
        <v>9861</v>
      </c>
      <c r="B376" s="7" t="str">
        <f>VLOOKUP(A376,[1]UKBuilding_List!$A$1:$D$376,3,FALSE)</f>
        <v>845 Angliana Ave</v>
      </c>
    </row>
    <row r="377" spans="1:2" x14ac:dyDescent="0.25">
      <c r="A377" s="7" t="str">
        <f>([1]UKBuilding_List!A377)</f>
        <v>9873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9875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9879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9881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2022-03-16T13:09:44Z</dcterms:modified>
  <cp:contentStatus/>
</cp:coreProperties>
</file>