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9862\"/>
    </mc:Choice>
  </mc:AlternateContent>
  <workbookProtection lockStructure="1"/>
  <bookViews>
    <workbookView xWindow="-25740" yWindow="285" windowWidth="24330" windowHeight="14685"/>
  </bookViews>
  <sheets>
    <sheet name="eBARS Changes" sheetId="1" r:id="rId1"/>
    <sheet name="SAP Changes" sheetId="3" r:id="rId2"/>
    <sheet name="Lookups" sheetId="2" r:id="rId3"/>
    <sheet name="BuildingList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E2" i="3" l="1"/>
  <c r="E1" i="3"/>
  <c r="B1" i="3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101" i="4"/>
  <c r="B101" i="4" s="1"/>
  <c r="A102" i="4"/>
  <c r="B102" i="4" s="1"/>
  <c r="A103" i="4"/>
  <c r="B103" i="4" s="1"/>
  <c r="A104" i="4"/>
  <c r="B104" i="4" s="1"/>
  <c r="A105" i="4"/>
  <c r="B105" i="4" s="1"/>
  <c r="A106" i="4"/>
  <c r="B106" i="4" s="1"/>
  <c r="A107" i="4"/>
  <c r="B107" i="4" s="1"/>
  <c r="A108" i="4"/>
  <c r="B108" i="4" s="1"/>
  <c r="A109" i="4"/>
  <c r="B109" i="4" s="1"/>
  <c r="A110" i="4"/>
  <c r="B110" i="4" s="1"/>
  <c r="A111" i="4"/>
  <c r="B111" i="4" s="1"/>
  <c r="A112" i="4"/>
  <c r="B112" i="4" s="1"/>
  <c r="A113" i="4"/>
  <c r="B113" i="4" s="1"/>
  <c r="A114" i="4"/>
  <c r="B114" i="4" s="1"/>
  <c r="A115" i="4"/>
  <c r="B115" i="4" s="1"/>
  <c r="A116" i="4"/>
  <c r="B116" i="4" s="1"/>
  <c r="A117" i="4"/>
  <c r="B117" i="4" s="1"/>
  <c r="A118" i="4"/>
  <c r="B118" i="4" s="1"/>
  <c r="A119" i="4"/>
  <c r="B119" i="4" s="1"/>
  <c r="A120" i="4"/>
  <c r="B120" i="4" s="1"/>
  <c r="A121" i="4"/>
  <c r="B121" i="4" s="1"/>
  <c r="A122" i="4"/>
  <c r="B122" i="4" s="1"/>
  <c r="A123" i="4"/>
  <c r="B123" i="4" s="1"/>
  <c r="A124" i="4"/>
  <c r="B124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32" i="4"/>
  <c r="B132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0" i="4"/>
  <c r="B140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48" i="4"/>
  <c r="B148" i="4" s="1"/>
  <c r="A149" i="4"/>
  <c r="B149" i="4" s="1"/>
  <c r="A150" i="4"/>
  <c r="B150" i="4" s="1"/>
  <c r="A151" i="4"/>
  <c r="B151" i="4" s="1"/>
  <c r="A152" i="4"/>
  <c r="B152" i="4" s="1"/>
  <c r="A153" i="4"/>
  <c r="B153" i="4" s="1"/>
  <c r="A154" i="4"/>
  <c r="B154" i="4" s="1"/>
  <c r="A155" i="4"/>
  <c r="B155" i="4" s="1"/>
  <c r="A156" i="4"/>
  <c r="B156" i="4" s="1"/>
  <c r="A157" i="4"/>
  <c r="B157" i="4" s="1"/>
  <c r="A158" i="4"/>
  <c r="B158" i="4" s="1"/>
  <c r="A159" i="4"/>
  <c r="B159" i="4" s="1"/>
  <c r="A160" i="4"/>
  <c r="B160" i="4" s="1"/>
  <c r="A161" i="4"/>
  <c r="B161" i="4" s="1"/>
  <c r="A162" i="4"/>
  <c r="B162" i="4" s="1"/>
  <c r="A163" i="4"/>
  <c r="B163" i="4" s="1"/>
  <c r="A164" i="4"/>
  <c r="B164" i="4" s="1"/>
  <c r="A165" i="4"/>
  <c r="B165" i="4" s="1"/>
  <c r="A166" i="4"/>
  <c r="B166" i="4" s="1"/>
  <c r="A167" i="4"/>
  <c r="B167" i="4" s="1"/>
  <c r="A168" i="4"/>
  <c r="B168" i="4" s="1"/>
  <c r="A169" i="4"/>
  <c r="B169" i="4" s="1"/>
  <c r="A170" i="4"/>
  <c r="B170" i="4" s="1"/>
  <c r="A171" i="4"/>
  <c r="B171" i="4" s="1"/>
  <c r="A172" i="4"/>
  <c r="B172" i="4" s="1"/>
  <c r="A173" i="4"/>
  <c r="B173" i="4" s="1"/>
  <c r="A174" i="4"/>
  <c r="B174" i="4" s="1"/>
  <c r="A175" i="4"/>
  <c r="B175" i="4" s="1"/>
  <c r="A176" i="4"/>
  <c r="B176" i="4" s="1"/>
  <c r="A177" i="4"/>
  <c r="B177" i="4" s="1"/>
  <c r="A178" i="4"/>
  <c r="B178" i="4" s="1"/>
  <c r="A179" i="4"/>
  <c r="B179" i="4" s="1"/>
  <c r="A180" i="4"/>
  <c r="B180" i="4" s="1"/>
  <c r="A181" i="4"/>
  <c r="B181" i="4" s="1"/>
  <c r="A182" i="4"/>
  <c r="B182" i="4" s="1"/>
  <c r="A183" i="4"/>
  <c r="B183" i="4" s="1"/>
  <c r="A184" i="4"/>
  <c r="B184" i="4" s="1"/>
  <c r="A185" i="4"/>
  <c r="B185" i="4" s="1"/>
  <c r="A186" i="4"/>
  <c r="B186" i="4" s="1"/>
  <c r="A187" i="4"/>
  <c r="B187" i="4" s="1"/>
  <c r="A188" i="4"/>
  <c r="B188" i="4" s="1"/>
  <c r="A189" i="4"/>
  <c r="B189" i="4" s="1"/>
  <c r="A190" i="4"/>
  <c r="B190" i="4" s="1"/>
  <c r="A191" i="4"/>
  <c r="B191" i="4" s="1"/>
  <c r="A192" i="4"/>
  <c r="B192" i="4" s="1"/>
  <c r="A193" i="4"/>
  <c r="B193" i="4" s="1"/>
  <c r="A194" i="4"/>
  <c r="B194" i="4" s="1"/>
  <c r="A195" i="4"/>
  <c r="B195" i="4" s="1"/>
  <c r="A196" i="4"/>
  <c r="B196" i="4" s="1"/>
  <c r="A197" i="4"/>
  <c r="B197" i="4" s="1"/>
  <c r="A198" i="4"/>
  <c r="B198" i="4" s="1"/>
  <c r="A199" i="4"/>
  <c r="B199" i="4" s="1"/>
  <c r="A200" i="4"/>
  <c r="B200" i="4" s="1"/>
  <c r="A201" i="4"/>
  <c r="B201" i="4" s="1"/>
  <c r="A202" i="4"/>
  <c r="B202" i="4" s="1"/>
  <c r="A203" i="4"/>
  <c r="B203" i="4" s="1"/>
  <c r="A204" i="4"/>
  <c r="B204" i="4" s="1"/>
  <c r="A205" i="4"/>
  <c r="B205" i="4" s="1"/>
  <c r="A206" i="4"/>
  <c r="B206" i="4" s="1"/>
  <c r="A207" i="4"/>
  <c r="B207" i="4" s="1"/>
  <c r="A208" i="4"/>
  <c r="B208" i="4" s="1"/>
  <c r="A209" i="4"/>
  <c r="B209" i="4" s="1"/>
  <c r="A210" i="4"/>
  <c r="B210" i="4" s="1"/>
  <c r="A211" i="4"/>
  <c r="B211" i="4" s="1"/>
  <c r="A212" i="4"/>
  <c r="B212" i="4" s="1"/>
  <c r="A213" i="4"/>
  <c r="B213" i="4" s="1"/>
  <c r="A214" i="4"/>
  <c r="B214" i="4" s="1"/>
  <c r="A215" i="4"/>
  <c r="B215" i="4" s="1"/>
  <c r="A216" i="4"/>
  <c r="B216" i="4" s="1"/>
  <c r="A217" i="4"/>
  <c r="B217" i="4" s="1"/>
  <c r="A218" i="4"/>
  <c r="B218" i="4" s="1"/>
  <c r="A219" i="4"/>
  <c r="B219" i="4" s="1"/>
  <c r="A220" i="4"/>
  <c r="B220" i="4" s="1"/>
  <c r="A221" i="4"/>
  <c r="B221" i="4" s="1"/>
  <c r="A222" i="4"/>
  <c r="B222" i="4" s="1"/>
  <c r="A223" i="4"/>
  <c r="B223" i="4" s="1"/>
  <c r="A224" i="4"/>
  <c r="B224" i="4" s="1"/>
  <c r="A225" i="4"/>
  <c r="B225" i="4" s="1"/>
  <c r="A226" i="4"/>
  <c r="B226" i="4" s="1"/>
  <c r="A227" i="4"/>
  <c r="B227" i="4" s="1"/>
  <c r="A228" i="4"/>
  <c r="B228" i="4" s="1"/>
  <c r="A229" i="4"/>
  <c r="B229" i="4" s="1"/>
  <c r="A230" i="4"/>
  <c r="B230" i="4" s="1"/>
  <c r="A231" i="4"/>
  <c r="B231" i="4" s="1"/>
  <c r="A232" i="4"/>
  <c r="B232" i="4" s="1"/>
  <c r="A233" i="4"/>
  <c r="B233" i="4" s="1"/>
  <c r="A234" i="4"/>
  <c r="B234" i="4" s="1"/>
  <c r="A235" i="4"/>
  <c r="B235" i="4" s="1"/>
  <c r="A236" i="4"/>
  <c r="B236" i="4" s="1"/>
  <c r="A237" i="4"/>
  <c r="B237" i="4" s="1"/>
  <c r="A238" i="4"/>
  <c r="B238" i="4" s="1"/>
  <c r="A239" i="4"/>
  <c r="B239" i="4" s="1"/>
  <c r="A240" i="4"/>
  <c r="B240" i="4" s="1"/>
  <c r="A241" i="4"/>
  <c r="B241" i="4" s="1"/>
  <c r="A242" i="4"/>
  <c r="B242" i="4" s="1"/>
  <c r="A243" i="4"/>
  <c r="B243" i="4" s="1"/>
  <c r="A244" i="4"/>
  <c r="B244" i="4" s="1"/>
  <c r="A245" i="4"/>
  <c r="B245" i="4" s="1"/>
  <c r="A246" i="4"/>
  <c r="B246" i="4" s="1"/>
  <c r="A247" i="4"/>
  <c r="B247" i="4" s="1"/>
  <c r="A248" i="4"/>
  <c r="B248" i="4" s="1"/>
  <c r="A249" i="4"/>
  <c r="B249" i="4" s="1"/>
  <c r="A250" i="4"/>
  <c r="B250" i="4" s="1"/>
  <c r="A251" i="4"/>
  <c r="B251" i="4" s="1"/>
  <c r="A252" i="4"/>
  <c r="B252" i="4" s="1"/>
  <c r="A253" i="4"/>
  <c r="B253" i="4" s="1"/>
  <c r="A254" i="4"/>
  <c r="B254" i="4" s="1"/>
  <c r="A255" i="4"/>
  <c r="B255" i="4" s="1"/>
  <c r="A256" i="4"/>
  <c r="B256" i="4" s="1"/>
  <c r="A257" i="4"/>
  <c r="B257" i="4" s="1"/>
  <c r="A258" i="4"/>
  <c r="B258" i="4" s="1"/>
  <c r="A259" i="4"/>
  <c r="B259" i="4" s="1"/>
  <c r="A260" i="4"/>
  <c r="B260" i="4" s="1"/>
  <c r="A261" i="4"/>
  <c r="B261" i="4" s="1"/>
  <c r="A262" i="4"/>
  <c r="B262" i="4" s="1"/>
  <c r="A263" i="4"/>
  <c r="B263" i="4" s="1"/>
  <c r="A264" i="4"/>
  <c r="B264" i="4" s="1"/>
  <c r="A265" i="4"/>
  <c r="B265" i="4" s="1"/>
  <c r="A266" i="4"/>
  <c r="B266" i="4" s="1"/>
  <c r="A267" i="4"/>
  <c r="B267" i="4" s="1"/>
  <c r="A268" i="4"/>
  <c r="B268" i="4" s="1"/>
  <c r="A269" i="4"/>
  <c r="B269" i="4" s="1"/>
  <c r="A270" i="4"/>
  <c r="B270" i="4" s="1"/>
  <c r="A271" i="4"/>
  <c r="B271" i="4" s="1"/>
  <c r="A272" i="4"/>
  <c r="B272" i="4" s="1"/>
  <c r="A273" i="4"/>
  <c r="B273" i="4" s="1"/>
  <c r="A274" i="4"/>
  <c r="B274" i="4" s="1"/>
  <c r="A275" i="4"/>
  <c r="B275" i="4" s="1"/>
  <c r="A276" i="4"/>
  <c r="B276" i="4" s="1"/>
  <c r="A277" i="4"/>
  <c r="B277" i="4" s="1"/>
  <c r="A278" i="4"/>
  <c r="B278" i="4" s="1"/>
  <c r="A279" i="4"/>
  <c r="B279" i="4" s="1"/>
  <c r="A280" i="4"/>
  <c r="B280" i="4" s="1"/>
  <c r="A281" i="4"/>
  <c r="B281" i="4" s="1"/>
  <c r="A282" i="4"/>
  <c r="B282" i="4" s="1"/>
  <c r="A283" i="4"/>
  <c r="B283" i="4" s="1"/>
  <c r="A284" i="4"/>
  <c r="B284" i="4" s="1"/>
  <c r="A285" i="4"/>
  <c r="B285" i="4" s="1"/>
  <c r="A286" i="4"/>
  <c r="B286" i="4" s="1"/>
  <c r="A287" i="4"/>
  <c r="B287" i="4" s="1"/>
  <c r="A288" i="4"/>
  <c r="B288" i="4" s="1"/>
  <c r="A289" i="4"/>
  <c r="B289" i="4" s="1"/>
  <c r="A290" i="4"/>
  <c r="B290" i="4" s="1"/>
  <c r="A291" i="4"/>
  <c r="B291" i="4" s="1"/>
  <c r="A292" i="4"/>
  <c r="B292" i="4" s="1"/>
  <c r="A293" i="4"/>
  <c r="B293" i="4" s="1"/>
  <c r="A294" i="4"/>
  <c r="B294" i="4" s="1"/>
  <c r="A295" i="4"/>
  <c r="B295" i="4" s="1"/>
  <c r="A296" i="4"/>
  <c r="B296" i="4" s="1"/>
  <c r="A297" i="4"/>
  <c r="B297" i="4" s="1"/>
  <c r="A298" i="4"/>
  <c r="B298" i="4" s="1"/>
  <c r="A299" i="4"/>
  <c r="B299" i="4" s="1"/>
  <c r="A300" i="4"/>
  <c r="B300" i="4" s="1"/>
  <c r="A301" i="4"/>
  <c r="B301" i="4" s="1"/>
  <c r="A302" i="4"/>
  <c r="B302" i="4" s="1"/>
  <c r="A303" i="4"/>
  <c r="B303" i="4" s="1"/>
  <c r="A304" i="4"/>
  <c r="B304" i="4" s="1"/>
  <c r="A305" i="4"/>
  <c r="B305" i="4" s="1"/>
  <c r="A306" i="4"/>
  <c r="B306" i="4" s="1"/>
  <c r="A307" i="4"/>
  <c r="B307" i="4" s="1"/>
  <c r="A308" i="4"/>
  <c r="B308" i="4" s="1"/>
  <c r="A309" i="4"/>
  <c r="B309" i="4" s="1"/>
  <c r="A310" i="4"/>
  <c r="B310" i="4" s="1"/>
  <c r="A311" i="4"/>
  <c r="B311" i="4" s="1"/>
  <c r="A312" i="4"/>
  <c r="B312" i="4" s="1"/>
  <c r="A313" i="4"/>
  <c r="B313" i="4" s="1"/>
  <c r="A314" i="4"/>
  <c r="B314" i="4" s="1"/>
  <c r="A315" i="4"/>
  <c r="B315" i="4" s="1"/>
  <c r="A316" i="4"/>
  <c r="B316" i="4" s="1"/>
  <c r="A317" i="4"/>
  <c r="B317" i="4" s="1"/>
  <c r="A318" i="4"/>
  <c r="B318" i="4" s="1"/>
  <c r="A319" i="4"/>
  <c r="B319" i="4" s="1"/>
  <c r="A320" i="4"/>
  <c r="B320" i="4" s="1"/>
  <c r="A321" i="4"/>
  <c r="B321" i="4" s="1"/>
  <c r="A322" i="4"/>
  <c r="B322" i="4" s="1"/>
  <c r="A323" i="4"/>
  <c r="B323" i="4" s="1"/>
  <c r="A324" i="4"/>
  <c r="B324" i="4" s="1"/>
  <c r="A325" i="4"/>
  <c r="B325" i="4" s="1"/>
  <c r="A326" i="4"/>
  <c r="B326" i="4" s="1"/>
  <c r="A327" i="4"/>
  <c r="B327" i="4" s="1"/>
  <c r="A328" i="4"/>
  <c r="B328" i="4" s="1"/>
  <c r="A329" i="4"/>
  <c r="B329" i="4" s="1"/>
  <c r="A330" i="4"/>
  <c r="B330" i="4" s="1"/>
  <c r="A331" i="4"/>
  <c r="B331" i="4" s="1"/>
  <c r="A332" i="4"/>
  <c r="B332" i="4" s="1"/>
  <c r="A333" i="4"/>
  <c r="B333" i="4" s="1"/>
  <c r="A334" i="4"/>
  <c r="B334" i="4" s="1"/>
  <c r="A335" i="4"/>
  <c r="B335" i="4" s="1"/>
  <c r="A336" i="4"/>
  <c r="B336" i="4" s="1"/>
  <c r="A337" i="4"/>
  <c r="B337" i="4" s="1"/>
  <c r="A338" i="4"/>
  <c r="B338" i="4" s="1"/>
  <c r="A339" i="4"/>
  <c r="B339" i="4" s="1"/>
  <c r="A340" i="4"/>
  <c r="B340" i="4" s="1"/>
  <c r="A341" i="4"/>
  <c r="B341" i="4" s="1"/>
  <c r="A342" i="4"/>
  <c r="B342" i="4" s="1"/>
  <c r="A343" i="4"/>
  <c r="B343" i="4" s="1"/>
  <c r="A344" i="4"/>
  <c r="B344" i="4" s="1"/>
  <c r="A345" i="4"/>
  <c r="B345" i="4" s="1"/>
  <c r="A346" i="4"/>
  <c r="B346" i="4" s="1"/>
  <c r="A347" i="4"/>
  <c r="B347" i="4" s="1"/>
  <c r="A348" i="4"/>
  <c r="B348" i="4" s="1"/>
  <c r="A349" i="4"/>
  <c r="B349" i="4" s="1"/>
  <c r="A350" i="4"/>
  <c r="B350" i="4" s="1"/>
  <c r="A351" i="4"/>
  <c r="B351" i="4" s="1"/>
  <c r="A352" i="4"/>
  <c r="B352" i="4" s="1"/>
  <c r="A353" i="4"/>
  <c r="B353" i="4" s="1"/>
  <c r="A354" i="4"/>
  <c r="B354" i="4" s="1"/>
  <c r="A355" i="4"/>
  <c r="B355" i="4" s="1"/>
  <c r="A356" i="4"/>
  <c r="B356" i="4" s="1"/>
  <c r="A357" i="4"/>
  <c r="B357" i="4" s="1"/>
  <c r="A358" i="4"/>
  <c r="B358" i="4" s="1"/>
  <c r="A359" i="4"/>
  <c r="B359" i="4" s="1"/>
  <c r="A360" i="4"/>
  <c r="B360" i="4" s="1"/>
  <c r="A361" i="4"/>
  <c r="B361" i="4" s="1"/>
  <c r="A362" i="4"/>
  <c r="B362" i="4" s="1"/>
  <c r="A363" i="4"/>
  <c r="B363" i="4" s="1"/>
  <c r="A364" i="4"/>
  <c r="B364" i="4" s="1"/>
  <c r="A365" i="4"/>
  <c r="B365" i="4" s="1"/>
  <c r="A366" i="4"/>
  <c r="B366" i="4" s="1"/>
  <c r="A367" i="4"/>
  <c r="B367" i="4" s="1"/>
  <c r="A368" i="4"/>
  <c r="B368" i="4" s="1"/>
  <c r="A369" i="4"/>
  <c r="B369" i="4" s="1"/>
  <c r="A370" i="4"/>
  <c r="B370" i="4" s="1"/>
  <c r="A371" i="4"/>
  <c r="B371" i="4" s="1"/>
  <c r="A372" i="4"/>
  <c r="B372" i="4" s="1"/>
  <c r="A373" i="4"/>
  <c r="B373" i="4" s="1"/>
  <c r="A374" i="4"/>
  <c r="B374" i="4" s="1"/>
  <c r="A375" i="4"/>
  <c r="B375" i="4" s="1"/>
  <c r="A376" i="4"/>
  <c r="B376" i="4" s="1"/>
  <c r="A377" i="4"/>
  <c r="B377" i="4" s="1"/>
  <c r="A378" i="4"/>
  <c r="B378" i="4" s="1"/>
  <c r="A379" i="4"/>
  <c r="B379" i="4" s="1"/>
  <c r="A380" i="4"/>
  <c r="B380" i="4" s="1"/>
  <c r="A3" i="4"/>
  <c r="B3" i="4" s="1"/>
  <c r="A2" i="4" l="1"/>
  <c r="B2" i="4" l="1"/>
  <c r="B2" i="1"/>
  <c r="B2" i="3" s="1"/>
</calcChain>
</file>

<file path=xl/sharedStrings.xml><?xml version="1.0" encoding="utf-8"?>
<sst xmlns="http://schemas.openxmlformats.org/spreadsheetml/2006/main" count="2019" uniqueCount="715">
  <si>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</si>
  <si>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</si>
  <si>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</si>
  <si>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</si>
  <si>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</si>
  <si>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</si>
  <si>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</si>
  <si>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</si>
  <si>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</si>
  <si>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</si>
  <si>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</si>
  <si>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</si>
  <si>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Aaron Newell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</si>
  <si>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</si>
  <si>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</si>
  <si>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</si>
  <si>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</si>
  <si>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</si>
  <si>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</si>
  <si>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</si>
  <si>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</si>
  <si>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</si>
  <si>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</si>
  <si>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</si>
  <si>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</si>
  <si>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</si>
  <si>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</si>
  <si>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Jennifer Hoy</t>
  </si>
  <si>
    <t>Door Removed, Door Opening Exists</t>
  </si>
  <si>
    <t>Nicole Kline</t>
  </si>
  <si>
    <t>Moved a Wall And Door</t>
  </si>
  <si>
    <t>Maureen Dreckman</t>
  </si>
  <si>
    <t>New Room ID Added For SAP Purposes</t>
  </si>
  <si>
    <t>Gunnar Kennedy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</si>
  <si>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</si>
  <si>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</si>
  <si>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</si>
  <si>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</si>
  <si>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</si>
  <si>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</si>
  <si>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</si>
  <si>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</si>
  <si>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</si>
  <si>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</si>
  <si>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</si>
  <si>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</si>
  <si>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</si>
  <si>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</si>
  <si>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</si>
  <si>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</si>
  <si>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</si>
  <si>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</si>
  <si>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</si>
  <si>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/>
  </si>
  <si>
    <t>LX-9862</t>
  </si>
  <si>
    <t>2317 ALUMNI PARK PLAZA</t>
  </si>
  <si>
    <t>NO CHANGE</t>
  </si>
  <si>
    <t>9862</t>
  </si>
  <si>
    <t>B0010</t>
  </si>
  <si>
    <t>B0020</t>
  </si>
  <si>
    <t>B0020A</t>
  </si>
  <si>
    <t>B0030</t>
  </si>
  <si>
    <t>B0030A</t>
  </si>
  <si>
    <t>B0030A-TR</t>
  </si>
  <si>
    <t>B0030B</t>
  </si>
  <si>
    <t>B0030-K</t>
  </si>
  <si>
    <t>B0030-TC</t>
  </si>
  <si>
    <t>B0040A</t>
  </si>
  <si>
    <t>B0040A3</t>
  </si>
  <si>
    <t>B0046</t>
  </si>
  <si>
    <t>B0050</t>
  </si>
  <si>
    <t>0120A</t>
  </si>
  <si>
    <t>0120B</t>
  </si>
  <si>
    <t>0120C</t>
  </si>
  <si>
    <t>0301A</t>
  </si>
  <si>
    <t>0344A</t>
  </si>
  <si>
    <t>CONFERENCE ROOM</t>
  </si>
  <si>
    <t>LOUNGE: Staff Area</t>
  </si>
  <si>
    <t>OFFICE:  Support Area</t>
  </si>
  <si>
    <t>OFFICE:  General</t>
  </si>
  <si>
    <t>OFFICE:  Clerical</t>
  </si>
  <si>
    <t>STORAGE:  Equipment</t>
  </si>
  <si>
    <t>OFFICE: Technical/Professional</t>
  </si>
  <si>
    <t>COMMUNICATIONS CLOSET</t>
  </si>
  <si>
    <t>Towne Hall Conference Room</t>
  </si>
  <si>
    <t>COM Dean's Office -</t>
  </si>
  <si>
    <t>Breakroom 1st Floor - Suite 120</t>
  </si>
  <si>
    <t>Bluegrass Conf. Rm 113 - Suite 120</t>
  </si>
  <si>
    <t>Three KMSF, Nine Contract Compliance Employees, Breakroom, Chief  Office Included in Room Workspace Configuration</t>
  </si>
  <si>
    <t>Cellular Hoteling Space - 1st Floor, Suite 120</t>
  </si>
  <si>
    <t>Lactation Room - 1st Floor, Suite 120</t>
  </si>
  <si>
    <t>Hall Storage Closet - 1st Floor, Suite 120</t>
  </si>
  <si>
    <t>Share office space with CKMS</t>
  </si>
  <si>
    <t>Reception Area - 3rd Floor</t>
  </si>
  <si>
    <t>Roxie's old office</t>
  </si>
  <si>
    <t>Hoteling Space</t>
  </si>
  <si>
    <t>Byron's old office</t>
  </si>
  <si>
    <t>Women's Restroom</t>
  </si>
  <si>
    <t>Men's Restroom</t>
  </si>
  <si>
    <t>"Red" / RR Copy Room</t>
  </si>
  <si>
    <t>Kitchen/Lounge - 3rd Floor Breakroom</t>
  </si>
  <si>
    <t>Green Copy Room</t>
  </si>
  <si>
    <t>Conference Room B</t>
  </si>
  <si>
    <t>HR</t>
  </si>
  <si>
    <t>Laptop Equipment Closet</t>
  </si>
  <si>
    <t>Office Supplies / Cabinet - Supply Room Closet</t>
  </si>
  <si>
    <t>Conf. Rm. B Communication Data loset</t>
  </si>
  <si>
    <t>Storage Closet - Green Copy Room</t>
  </si>
  <si>
    <t>Elevator/Lobby</t>
  </si>
  <si>
    <t>Payroll Storage Closet</t>
  </si>
  <si>
    <t>Call Center</t>
  </si>
  <si>
    <t>Usage in EBARs</t>
  </si>
  <si>
    <t>00</t>
  </si>
  <si>
    <t>Corridor</t>
  </si>
  <si>
    <t>Break Room</t>
  </si>
  <si>
    <t>Training Room</t>
  </si>
  <si>
    <t>B00040</t>
  </si>
  <si>
    <t>B0000</t>
  </si>
  <si>
    <t>B000 on floor plans</t>
  </si>
  <si>
    <t>B0060</t>
  </si>
  <si>
    <t>B0070</t>
  </si>
  <si>
    <t>B0070A</t>
  </si>
  <si>
    <t>Elevator Machine Room</t>
  </si>
  <si>
    <t>Maintenance area</t>
  </si>
  <si>
    <t>Electrical and IT Room</t>
  </si>
  <si>
    <t>B0042</t>
  </si>
  <si>
    <t>B0042A</t>
  </si>
  <si>
    <t>Work Room</t>
  </si>
  <si>
    <t>B0044</t>
  </si>
  <si>
    <t>B0045</t>
  </si>
  <si>
    <t>Small Conference</t>
  </si>
  <si>
    <t>Office</t>
  </si>
  <si>
    <t>B0013</t>
  </si>
  <si>
    <t>B0014</t>
  </si>
  <si>
    <t>B0014A</t>
  </si>
  <si>
    <t>Janitor Closet</t>
  </si>
  <si>
    <t>Closet</t>
  </si>
  <si>
    <t>B0020B</t>
  </si>
  <si>
    <t>revised room number IDs in this area</t>
  </si>
  <si>
    <t>Corridor / Lobby</t>
  </si>
  <si>
    <t>0100</t>
  </si>
  <si>
    <t>0101</t>
  </si>
  <si>
    <t>0110</t>
  </si>
  <si>
    <t>0113</t>
  </si>
  <si>
    <t>0150</t>
  </si>
  <si>
    <t>Revised all room IDs on 1st floor due to duplicates, incomplete room inventory and non-standardroom IDs</t>
  </si>
  <si>
    <t>0102</t>
  </si>
  <si>
    <t>01</t>
  </si>
  <si>
    <t>0103</t>
  </si>
  <si>
    <t>0104</t>
  </si>
  <si>
    <t>0105</t>
  </si>
  <si>
    <t>0106</t>
  </si>
  <si>
    <t>0107</t>
  </si>
  <si>
    <t>0108</t>
  </si>
  <si>
    <t>0109</t>
  </si>
  <si>
    <t>0111</t>
  </si>
  <si>
    <t>0114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</si>
  <si>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</si>
  <si>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</si>
  <si>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</si>
  <si>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</si>
  <si>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</si>
  <si>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</si>
  <si>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</si>
  <si>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</si>
  <si>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</si>
  <si>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0130</t>
  </si>
  <si>
    <t>0131</t>
  </si>
  <si>
    <t>0132</t>
  </si>
  <si>
    <t>0133</t>
  </si>
  <si>
    <t>0134</t>
  </si>
  <si>
    <t>0135</t>
  </si>
  <si>
    <t>0136</t>
  </si>
  <si>
    <t>0137</t>
  </si>
  <si>
    <t>0114A</t>
  </si>
  <si>
    <t>OPEN OFFICE</t>
  </si>
  <si>
    <t>OFFICE</t>
  </si>
  <si>
    <t>BREAK ROOM</t>
  </si>
  <si>
    <t>CLOSET</t>
  </si>
  <si>
    <t>LACTATION ROOM</t>
  </si>
  <si>
    <t>WORK AREA</t>
  </si>
  <si>
    <t>CIRCULATION</t>
  </si>
  <si>
    <t>0151</t>
  </si>
  <si>
    <t>0152</t>
  </si>
  <si>
    <t>0153</t>
  </si>
  <si>
    <t>0154</t>
  </si>
  <si>
    <t>0160</t>
  </si>
  <si>
    <t>TRAINING ROOM</t>
  </si>
  <si>
    <t>02</t>
  </si>
  <si>
    <t>0200</t>
  </si>
  <si>
    <t>0207</t>
  </si>
  <si>
    <t>0209</t>
  </si>
  <si>
    <t>0210</t>
  </si>
  <si>
    <t>0217</t>
  </si>
  <si>
    <t>0220</t>
  </si>
  <si>
    <t>0213</t>
  </si>
  <si>
    <t>0214</t>
  </si>
  <si>
    <t>Restrooms stack</t>
  </si>
  <si>
    <t>0224</t>
  </si>
  <si>
    <t>0227</t>
  </si>
  <si>
    <t>0228</t>
  </si>
  <si>
    <t>0230</t>
  </si>
  <si>
    <t>0237</t>
  </si>
  <si>
    <t>EL-A</t>
  </si>
  <si>
    <t>ST-A</t>
  </si>
  <si>
    <t>EL-B</t>
  </si>
  <si>
    <t>ST-B</t>
  </si>
  <si>
    <t xml:space="preserve"> 2nd floor </t>
  </si>
  <si>
    <t>0300</t>
  </si>
  <si>
    <t>03</t>
  </si>
  <si>
    <t>0301</t>
  </si>
  <si>
    <t>0302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</si>
  <si>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</si>
  <si>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</si>
  <si>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</si>
  <si>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</si>
  <si>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</si>
  <si>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</si>
  <si>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</si>
  <si>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</si>
  <si>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</si>
  <si>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0314</t>
  </si>
  <si>
    <t>0315</t>
  </si>
  <si>
    <t>0316</t>
  </si>
  <si>
    <t>0317</t>
  </si>
  <si>
    <t>0318</t>
  </si>
  <si>
    <t>0319</t>
  </si>
  <si>
    <t>0303</t>
  </si>
  <si>
    <t>0313</t>
  </si>
  <si>
    <t>0320</t>
  </si>
  <si>
    <t>0321</t>
  </si>
  <si>
    <t>0322</t>
  </si>
  <si>
    <t>0323</t>
  </si>
  <si>
    <t>0324</t>
  </si>
  <si>
    <t>0325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</si>
  <si>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</si>
  <si>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</si>
  <si>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</si>
  <si>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</si>
  <si>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</si>
  <si>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</si>
  <si>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</si>
  <si>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</si>
  <si>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</si>
  <si>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</si>
  <si>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</si>
  <si>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</si>
  <si>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</si>
  <si>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</si>
  <si>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</si>
  <si>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</si>
  <si>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</si>
  <si>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</si>
  <si>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ELEVATOR LOBBY</t>
  </si>
  <si>
    <t>0314A</t>
  </si>
  <si>
    <t>Revised all room IDs on 3rd floor due to duplicates, incomplete room inventory and non-standardroom IDs.  Grouped areas with systems furniture/partitions</t>
  </si>
  <si>
    <t>RECEPTION / WAITING</t>
  </si>
  <si>
    <t>CIRCULATION for whole floor</t>
  </si>
  <si>
    <t>COPY AREA</t>
  </si>
  <si>
    <t>KITCHEN</t>
  </si>
  <si>
    <t>0326</t>
  </si>
  <si>
    <t>0327</t>
  </si>
  <si>
    <t>0328</t>
  </si>
  <si>
    <t>COPY ROOM</t>
  </si>
  <si>
    <t>OFFICE with systems furn</t>
  </si>
  <si>
    <t>04</t>
  </si>
  <si>
    <t>05</t>
  </si>
  <si>
    <t>0413</t>
  </si>
  <si>
    <t>0414</t>
  </si>
  <si>
    <t>0400</t>
  </si>
  <si>
    <t>0401</t>
  </si>
  <si>
    <t>0402</t>
  </si>
  <si>
    <t>0403</t>
  </si>
  <si>
    <t>0404</t>
  </si>
  <si>
    <t>0405</t>
  </si>
  <si>
    <t>0407</t>
  </si>
  <si>
    <t>0408</t>
  </si>
  <si>
    <t>0409</t>
  </si>
  <si>
    <t>0410</t>
  </si>
  <si>
    <t>COPY / RECYCLE AREA</t>
  </si>
  <si>
    <t>0415</t>
  </si>
  <si>
    <t>0416</t>
  </si>
  <si>
    <t>0417</t>
  </si>
  <si>
    <t>0420</t>
  </si>
  <si>
    <t>0425</t>
  </si>
  <si>
    <t>0426</t>
  </si>
  <si>
    <t>0427</t>
  </si>
  <si>
    <t>0428</t>
  </si>
  <si>
    <t>0430</t>
  </si>
  <si>
    <t>0435</t>
  </si>
  <si>
    <t>0437</t>
  </si>
  <si>
    <t>MAIL / STORAGE ROOM</t>
  </si>
  <si>
    <t>OPEN OFFICES</t>
  </si>
  <si>
    <t>0438</t>
  </si>
  <si>
    <t>0439</t>
  </si>
  <si>
    <t>0500</t>
  </si>
  <si>
    <t>0501</t>
  </si>
  <si>
    <t>0502</t>
  </si>
  <si>
    <t>0503</t>
  </si>
  <si>
    <t>0505</t>
  </si>
  <si>
    <t>0507</t>
  </si>
  <si>
    <t>room stacks</t>
  </si>
  <si>
    <t>0550</t>
  </si>
  <si>
    <t>06</t>
  </si>
  <si>
    <t>0510</t>
  </si>
  <si>
    <t>0513</t>
  </si>
  <si>
    <t>0514</t>
  </si>
  <si>
    <t>0517</t>
  </si>
  <si>
    <t>0520</t>
  </si>
  <si>
    <t>0519</t>
  </si>
  <si>
    <t>0525</t>
  </si>
  <si>
    <t>0526</t>
  </si>
  <si>
    <t>0527</t>
  </si>
  <si>
    <t>0530</t>
  </si>
  <si>
    <t>0535</t>
  </si>
  <si>
    <t>0537</t>
  </si>
  <si>
    <t>0538</t>
  </si>
  <si>
    <t>0531</t>
  </si>
  <si>
    <t>0532</t>
  </si>
  <si>
    <t>5TH</t>
  </si>
  <si>
    <t>4TH</t>
  </si>
  <si>
    <t>Basement Floor</t>
  </si>
  <si>
    <t>GSF</t>
  </si>
  <si>
    <t>Building Total GSF</t>
  </si>
  <si>
    <t>LX-9862-00</t>
  </si>
  <si>
    <t>LX-9862-00-B0000</t>
  </si>
  <si>
    <t>LX-9862-00-B0010</t>
  </si>
  <si>
    <t>LX-9862-00-B0013</t>
  </si>
  <si>
    <t>LX-9862-00-B0014</t>
  </si>
  <si>
    <t>LX-9862-00-B0014A</t>
  </si>
  <si>
    <t>LX-9862-00-B0020</t>
  </si>
  <si>
    <t>LX-9862-00-B0020A</t>
  </si>
  <si>
    <t>LX-9862-00-B0020B</t>
  </si>
  <si>
    <t>LX-9862-00-B0030</t>
  </si>
  <si>
    <t>LX-9862-00-B0030A</t>
  </si>
  <si>
    <t>LX-9862-00-B0030B</t>
  </si>
  <si>
    <t>LX-9862-00-B00040</t>
  </si>
  <si>
    <t>LX-9862-00-B0040A</t>
  </si>
  <si>
    <t>LX-9862-00-B0042</t>
  </si>
  <si>
    <t>LX-9862-00-B0042A</t>
  </si>
  <si>
    <t>LX-9862-00-B0044</t>
  </si>
  <si>
    <t>LX-9862-00-B0045</t>
  </si>
  <si>
    <t>LX-9862-00-B0046</t>
  </si>
  <si>
    <t>LX-9862-00-B0050</t>
  </si>
  <si>
    <t>LX-9862-00-B0060</t>
  </si>
  <si>
    <t>LX-9862-00-B0070</t>
  </si>
  <si>
    <t>LX-9862-00-B0070A</t>
  </si>
  <si>
    <t>LX-9862-00-EL-A</t>
  </si>
  <si>
    <t>LX-9862-00-EL-B</t>
  </si>
  <si>
    <t>LX-9862-00-ST-A</t>
  </si>
  <si>
    <t>LX-9862-00-ST-B</t>
  </si>
  <si>
    <t>LX-9862-01</t>
  </si>
  <si>
    <t>2317 ALUMNI PARK PLAZA - Bsmt Floor</t>
  </si>
  <si>
    <t>2317 ALUMNI PARK PLAZA-Room B0000</t>
  </si>
  <si>
    <t>2317 ALUMNI PARK PLAZA-Room B0010</t>
  </si>
  <si>
    <t>2317 ALUMNI PARK PLAZA-Room B0013</t>
  </si>
  <si>
    <t>2317 ALUMNI PARK PLAZA-Room B0014</t>
  </si>
  <si>
    <t>2317 ALUMNI PARK PLAZA-Room B0014A</t>
  </si>
  <si>
    <t>2317 ALUMNI PARK PLAZA-Room B0020</t>
  </si>
  <si>
    <t>2317 ALUMNI PARK PLAZA-Room B0020A</t>
  </si>
  <si>
    <t>2317 ALUMNI PARK PLAZA-Room B0020B</t>
  </si>
  <si>
    <t>2317 ALUMNI PARK PLAZA-Room B0030</t>
  </si>
  <si>
    <t>2317 ALUMNI PARK PLAZA-Room B0030A</t>
  </si>
  <si>
    <t>2317 ALUMNI PARK PLAZA-Room B0030B</t>
  </si>
  <si>
    <t>2317 ALUMNI PARK PLAZA-Room B00040</t>
  </si>
  <si>
    <t>2317 ALUMNI PARK PLAZA-Room B0040A</t>
  </si>
  <si>
    <t>2317 ALUMNI PARK PLAZA-Room B0042</t>
  </si>
  <si>
    <t>2317 ALUMNI PARK PLAZA-Room B0042A</t>
  </si>
  <si>
    <t>2317 ALUMNI PARK PLAZA-Room B0044</t>
  </si>
  <si>
    <t>2317 ALUMNI PARK PLAZA-Room B0045</t>
  </si>
  <si>
    <t>2317 ALUMNI PARK PLAZA-Room B0046</t>
  </si>
  <si>
    <t>2317 ALUMNI PARK PLAZA-Room B0050</t>
  </si>
  <si>
    <t>2317 ALUMNI PARK PLAZA-Room B0060</t>
  </si>
  <si>
    <t>2317 ALUMNI PARK PLAZA-Room B0070</t>
  </si>
  <si>
    <t>2317 ALUMNI PARK PLAZA-Room B0070A</t>
  </si>
  <si>
    <t>2317 ALUMNI PARK PLAZA-Bsmt Elev A</t>
  </si>
  <si>
    <t>2317 ALUMNI PARK PLAZA-Bsmt Elev B</t>
  </si>
  <si>
    <t>2317 ALUMNI PARK PLAZA-Bsmt Stair A</t>
  </si>
  <si>
    <t>2317 ALUMNI PARK PLAZA-Bsmt Stair B</t>
  </si>
  <si>
    <t>2317 ALUMNI PARK PLAZA - 1st Floor</t>
  </si>
  <si>
    <t>LX-9862-01-0100</t>
  </si>
  <si>
    <t>2317 ALUMNI PARK PLAZA-Room 0100</t>
  </si>
  <si>
    <t>LX-9862-01-0101</t>
  </si>
  <si>
    <t>2317 ALUMNI PARK PLAZA-Room 0101</t>
  </si>
  <si>
    <t>LX-9862-01-0102</t>
  </si>
  <si>
    <t>2317 ALUMNI PARK PLAZA-Room 0102</t>
  </si>
  <si>
    <t>LX-9862-01-0103</t>
  </si>
  <si>
    <t>2317 ALUMNI PARK PLAZA-Room 0103</t>
  </si>
  <si>
    <t>LX-9862-01-0104</t>
  </si>
  <si>
    <t>2317 ALUMNI PARK PLAZA-Room 0104</t>
  </si>
  <si>
    <t>LX-9862-01-0105</t>
  </si>
  <si>
    <t>2317 ALUMNI PARK PLAZA-Room 0105</t>
  </si>
  <si>
    <t>LX-9862-01-0106</t>
  </si>
  <si>
    <t>2317 ALUMNI PARK PLAZA-Room 0106</t>
  </si>
  <si>
    <t>LX-9862-01-0107</t>
  </si>
  <si>
    <t>2317 ALUMNI PARK PLAZA-Room 0107</t>
  </si>
  <si>
    <t>LX-9862-01-0108</t>
  </si>
  <si>
    <t>2317 ALUMNI PARK PLAZA-Room 0108</t>
  </si>
  <si>
    <t>LX-9862-01-0109</t>
  </si>
  <si>
    <t>2317 ALUMNI PARK PLAZA-Room 0109</t>
  </si>
  <si>
    <t>LX-9862-01-0110</t>
  </si>
  <si>
    <t>2317 ALUMNI PARK PLAZA-Room 0110</t>
  </si>
  <si>
    <t>LX-9862-01-0111</t>
  </si>
  <si>
    <t>2317 ALUMNI PARK PLAZA-Room 0111</t>
  </si>
  <si>
    <t>LX-9862-01-0113</t>
  </si>
  <si>
    <t>2317 ALUMNI PARK PLAZA-Room 0113</t>
  </si>
  <si>
    <t>LX-9862-01-0114</t>
  </si>
  <si>
    <t>2317 ALUMNI PARK PLAZA-Room 0114</t>
  </si>
  <si>
    <t>LX-9862-01-0114A</t>
  </si>
  <si>
    <t>2317 ALUMNI PARK PLAZA-Room 0114A</t>
  </si>
  <si>
    <t>LX-9862-01-0120</t>
  </si>
  <si>
    <t>2317 ALUMNI PARK PLAZA-Room 0120</t>
  </si>
  <si>
    <t>LX-9862-01-0121</t>
  </si>
  <si>
    <t>2317 ALUMNI PARK PLAZA-Room 0121</t>
  </si>
  <si>
    <t>LX-9862-01-0122</t>
  </si>
  <si>
    <t>2317 ALUMNI PARK PLAZA-Room 0122</t>
  </si>
  <si>
    <t>LX-9862-01-0123</t>
  </si>
  <si>
    <t>2317 ALUMNI PARK PLAZA-Room 0123</t>
  </si>
  <si>
    <t>LX-9862-01-0124</t>
  </si>
  <si>
    <t>2317 ALUMNI PARK PLAZA-Room 0124</t>
  </si>
  <si>
    <t>LX-9862-01-0125</t>
  </si>
  <si>
    <t>2317 ALUMNI PARK PLAZA-Room 0125</t>
  </si>
  <si>
    <t>LX-9862-01-0126</t>
  </si>
  <si>
    <t>2317 ALUMNI PARK PLAZA-Room 0126</t>
  </si>
  <si>
    <t>LX-9862-01-0127</t>
  </si>
  <si>
    <t>2317 ALUMNI PARK PLAZA-Room 0127</t>
  </si>
  <si>
    <t>LX-9862-01-0128</t>
  </si>
  <si>
    <t>2317 ALUMNI PARK PLAZA-Room 0128</t>
  </si>
  <si>
    <t>LX-9862-01-0130</t>
  </si>
  <si>
    <t>2317 ALUMNI PARK PLAZA-Room 0130</t>
  </si>
  <si>
    <t>LX-9862-01-0131</t>
  </si>
  <si>
    <t>2317 ALUMNI PARK PLAZA-Room 0131</t>
  </si>
  <si>
    <t>LX-9862-01-0132</t>
  </si>
  <si>
    <t>2317 ALUMNI PARK PLAZA-Room 0132</t>
  </si>
  <si>
    <t>LX-9862-01-0133</t>
  </si>
  <si>
    <t>2317 ALUMNI PARK PLAZA-Room 0133</t>
  </si>
  <si>
    <t>LX-9862-01-0134</t>
  </si>
  <si>
    <t>2317 ALUMNI PARK PLAZA-Room 0134</t>
  </si>
  <si>
    <t>LX-9862-01-0135</t>
  </si>
  <si>
    <t>2317 ALUMNI PARK PLAZA-Room 0135</t>
  </si>
  <si>
    <t>LX-9862-01-0136</t>
  </si>
  <si>
    <t>2317 ALUMNI PARK PLAZA-Room 0136</t>
  </si>
  <si>
    <t>LX-9862-01-0137</t>
  </si>
  <si>
    <t>2317 ALUMNI PARK PLAZA-Room 0137</t>
  </si>
  <si>
    <t>LX-9862-01-0150</t>
  </si>
  <si>
    <t>2317 ALUMNI PARK PLAZA-Room 0150</t>
  </si>
  <si>
    <t>LX-9862-01-0151</t>
  </si>
  <si>
    <t>2317 ALUMNI PARK PLAZA-Room 0151</t>
  </si>
  <si>
    <t>LX-9862-01-0152</t>
  </si>
  <si>
    <t>2317 ALUMNI PARK PLAZA-Room 0152</t>
  </si>
  <si>
    <t>LX-9862-01-0153</t>
  </si>
  <si>
    <t>2317 ALUMNI PARK PLAZA-Room 0153</t>
  </si>
  <si>
    <t>LX-9862-01-0154</t>
  </si>
  <si>
    <t>2317 ALUMNI PARK PLAZA-Room 0154</t>
  </si>
  <si>
    <t>LX-9862-01-0160</t>
  </si>
  <si>
    <t>2317 ALUMNI PARK PLAZA-Room 0160</t>
  </si>
  <si>
    <t>LX-9862-01-EL-A</t>
  </si>
  <si>
    <t>LX-9862-01-EL-B</t>
  </si>
  <si>
    <t>LX-9862-01-ST-A</t>
  </si>
  <si>
    <t>LX-9862-01-ST-B</t>
  </si>
  <si>
    <t>2317 ALUMNI PARK PLAZA-1st Fl Elev A</t>
  </si>
  <si>
    <t>2317 ALUMNI PARK PLAZA-1st Fl  Elev B</t>
  </si>
  <si>
    <t>2317 ALUMNI PARK PLAZA-1st Fl Stair A</t>
  </si>
  <si>
    <t>2317 ALUMNI PARK PLAZA-1st Fl Stair B</t>
  </si>
  <si>
    <t>B0043</t>
  </si>
  <si>
    <t>to stack</t>
  </si>
  <si>
    <t>0143</t>
  </si>
  <si>
    <t>0243</t>
  </si>
  <si>
    <t>0443</t>
  </si>
  <si>
    <t>0543</t>
  </si>
  <si>
    <t>LX-9862-00-B0043</t>
  </si>
  <si>
    <t>2317 ALUMNI PARK PLAZA-Room B0043</t>
  </si>
  <si>
    <t>LX-9862-01-0143</t>
  </si>
  <si>
    <t>2317 ALUMNI PARK PLAZA-Room 0143</t>
  </si>
  <si>
    <t>2317 ALUMNI PARK PLAZA - 2nd Floor</t>
  </si>
  <si>
    <t>LX-9862-02</t>
  </si>
  <si>
    <t>2317 ALUMNI PARK PLAZA-Room 0200</t>
  </si>
  <si>
    <t>2317 ALUMNI PARK PLAZA-Room 0207</t>
  </si>
  <si>
    <t>2317 ALUMNI PARK PLAZA-Room 0209</t>
  </si>
  <si>
    <t>2317 ALUMNI PARK PLAZA-Room 0210</t>
  </si>
  <si>
    <t>2317 ALUMNI PARK PLAZA-Room 0213</t>
  </si>
  <si>
    <t>2317 ALUMNI PARK PLAZA-Room 0214</t>
  </si>
  <si>
    <t>2317 ALUMNI PARK PLAZA-Room 0217</t>
  </si>
  <si>
    <t>2317 ALUMNI PARK PLAZA-Room 0220</t>
  </si>
  <si>
    <t>2317 ALUMNI PARK PLAZA-Room 0224</t>
  </si>
  <si>
    <t>2317 ALUMNI PARK PLAZA-Room 0227</t>
  </si>
  <si>
    <t>2317 ALUMNI PARK PLAZA-Room 0228</t>
  </si>
  <si>
    <t>2317 ALUMNI PARK PLAZA-Room 0230</t>
  </si>
  <si>
    <t>2317 ALUMNI PARK PLAZA-Room 0237</t>
  </si>
  <si>
    <t>2317 ALUMNI PARK PLAZA-Room 0243</t>
  </si>
  <si>
    <t>LX-9862-02-0200</t>
  </si>
  <si>
    <t>LX-9862-02-0207</t>
  </si>
  <si>
    <t>LX-9862-02-0209</t>
  </si>
  <si>
    <t>LX-9862-02-0210</t>
  </si>
  <si>
    <t>LX-9862-02-0213</t>
  </si>
  <si>
    <t>LX-9862-02-0214</t>
  </si>
  <si>
    <t>LX-9862-02-0217</t>
  </si>
  <si>
    <t>LX-9862-02-0220</t>
  </si>
  <si>
    <t>LX-9862-02-0224</t>
  </si>
  <si>
    <t>LX-9862-02-0227</t>
  </si>
  <si>
    <t>LX-9862-02-0228</t>
  </si>
  <si>
    <t>LX-9862-02-0230</t>
  </si>
  <si>
    <t>LX-9862-02-0237</t>
  </si>
  <si>
    <t>LX-9862-02-0243</t>
  </si>
  <si>
    <t>LX-9862-02-EL-A</t>
  </si>
  <si>
    <t>LX-9862-02-EL-B</t>
  </si>
  <si>
    <t>LX-9862-02-ST-A</t>
  </si>
  <si>
    <t>LX-9862-02-ST-B</t>
  </si>
  <si>
    <t>LX-9862-03</t>
  </si>
  <si>
    <t>2317 ALUMNI PARK PLAZA - 3rd Floor</t>
  </si>
  <si>
    <t>2317 ALUMNI PARK PLAZA-2nd Fl Elev A</t>
  </si>
  <si>
    <t>2317 ALUMNI PARK PLAZA-2nd Fl  Elev B</t>
  </si>
  <si>
    <t>2317 ALUMNI PARK PLAZA-2nd Fl Stair A</t>
  </si>
  <si>
    <t>2317 ALUMNI PARK PLAZA-2nd Fl Stair B</t>
  </si>
  <si>
    <t>LX-9862-04</t>
  </si>
  <si>
    <t>2317 ALUMNI PARK PLAZA -4th Floor</t>
  </si>
  <si>
    <t>LX-9862-03-0300</t>
  </si>
  <si>
    <t>2317 ALUMNI PARK PLAZA-Room 0300</t>
  </si>
  <si>
    <t>LX-9862-03-0301</t>
  </si>
  <si>
    <t>2317 ALUMNI PARK PLAZA-Room 0301</t>
  </si>
  <si>
    <t>LX-9862-03-0302</t>
  </si>
  <si>
    <t>2317 ALUMNI PARK PLAZA-Room 0302</t>
  </si>
  <si>
    <t>LX-9862-03-0303</t>
  </si>
  <si>
    <t>2317 ALUMNI PARK PLAZA-Room 0303</t>
  </si>
  <si>
    <t>LX-9862-03-0304</t>
  </si>
  <si>
    <t>2317 ALUMNI PARK PLAZA-Room 0304</t>
  </si>
  <si>
    <t>LX-9862-03-0305</t>
  </si>
  <si>
    <t>2317 ALUMNI PARK PLAZA-Room 0305</t>
  </si>
  <si>
    <t>LX-9862-03-0306</t>
  </si>
  <si>
    <t>2317 ALUMNI PARK PLAZA-Room 0306</t>
  </si>
  <si>
    <t>LX-9862-03-0307</t>
  </si>
  <si>
    <t>2317 ALUMNI PARK PLAZA-Room 0307</t>
  </si>
  <si>
    <t>LX-9862-03-0308</t>
  </si>
  <si>
    <t>2317 ALUMNI PARK PLAZA-Room 0308</t>
  </si>
  <si>
    <t>LX-9862-03-0309</t>
  </si>
  <si>
    <t>2317 ALUMNI PARK PLAZA-Room 0309</t>
  </si>
  <si>
    <t>LX-9862-03-0310</t>
  </si>
  <si>
    <t>2317 ALUMNI PARK PLAZA-Room 0310</t>
  </si>
  <si>
    <t>LX-9862-03-0311</t>
  </si>
  <si>
    <t>2317 ALUMNI PARK PLAZA-Room 0311</t>
  </si>
  <si>
    <t>LX-9862-03-0312</t>
  </si>
  <si>
    <t>2317 ALUMNI PARK PLAZA-Room 0312</t>
  </si>
  <si>
    <t>LX-9862-03-0313</t>
  </si>
  <si>
    <t>2317 ALUMNI PARK PLAZA-Room 0313</t>
  </si>
  <si>
    <t>LX-9862-03-0314</t>
  </si>
  <si>
    <t>2317 ALUMNI PARK PLAZA-Room 0314</t>
  </si>
  <si>
    <t>LX-9862-03-0314A</t>
  </si>
  <si>
    <t>2317 ALUMNI PARK PLAZA-Room 0314A</t>
  </si>
  <si>
    <t>LX-9862-03-0320</t>
  </si>
  <si>
    <t>2317 ALUMNI PARK PLAZA-Room 0320</t>
  </si>
  <si>
    <t>LX-9862-03-0321</t>
  </si>
  <si>
    <t>2317 ALUMNI PARK PLAZA-Room 0321</t>
  </si>
  <si>
    <t>LX-9862-03-0322</t>
  </si>
  <si>
    <t>2317 ALUMNI PARK PLAZA-Room 0322</t>
  </si>
  <si>
    <t>LX-9862-03-0324</t>
  </si>
  <si>
    <t>2317 ALUMNI PARK PLAZA-Room 0324</t>
  </si>
  <si>
    <t>LX-9862-03-0325</t>
  </si>
  <si>
    <t>2317 ALUMNI PARK PLAZA-Room 0325</t>
  </si>
  <si>
    <t>LX-9862-03-0326</t>
  </si>
  <si>
    <t>2317 ALUMNI PARK PLAZA-Room 0326</t>
  </si>
  <si>
    <t>LX-9862-03-0327</t>
  </si>
  <si>
    <t>2317 ALUMNI PARK PLAZA-Room 0327</t>
  </si>
  <si>
    <t>LX-9862-03-0328</t>
  </si>
  <si>
    <t>2317 ALUMNI PARK PLAZA-Room 0328</t>
  </si>
  <si>
    <t>LX-9862-03-0329</t>
  </si>
  <si>
    <t>2317 ALUMNI PARK PLAZA-Room 0329</t>
  </si>
  <si>
    <t>LX-9862-03-0330</t>
  </si>
  <si>
    <t>2317 ALUMNI PARK PLAZA-Room 0330</t>
  </si>
  <si>
    <t>LX-9862-03-0331</t>
  </si>
  <si>
    <t>2317 ALUMNI PARK PLAZA-Room 0331</t>
  </si>
  <si>
    <t>LX-9862-03-0332</t>
  </si>
  <si>
    <t>2317 ALUMNI PARK PLAZA-Room 0332</t>
  </si>
  <si>
    <t>LX-9862-03-0333</t>
  </si>
  <si>
    <t>2317 ALUMNI PARK PLAZA-Room 0333</t>
  </si>
  <si>
    <t>LX-9862-03-0334</t>
  </si>
  <si>
    <t>2317 ALUMNI PARK PLAZA-Room 0334</t>
  </si>
  <si>
    <t>LX-9862-03-0335</t>
  </si>
  <si>
    <t>2317 ALUMNI PARK PLAZA-Room 0335</t>
  </si>
  <si>
    <t>LX-9862-03-0336</t>
  </si>
  <si>
    <t>2317 ALUMNI PARK PLAZA-Room 0336</t>
  </si>
  <si>
    <t>LX-9862-03-0337</t>
  </si>
  <si>
    <t>2317 ALUMNI PARK PLAZA-Room 0337</t>
  </si>
  <si>
    <t>LX-9862-03-0338</t>
  </si>
  <si>
    <t>2317 ALUMNI PARK PLAZA-Room 0338</t>
  </si>
  <si>
    <t>LX-9862-03-0339</t>
  </si>
  <si>
    <t>2317 ALUMNI PARK PLAZA-Room 0339</t>
  </si>
  <si>
    <t>LX-9862-03-0343</t>
  </si>
  <si>
    <t>2317 ALUMNI PARK PLAZA-Room 0343</t>
  </si>
  <si>
    <t>LX-9862-03-EL-A</t>
  </si>
  <si>
    <t>LX-9862-03-EL-B</t>
  </si>
  <si>
    <t>LX-9862-03-ST-A</t>
  </si>
  <si>
    <t>LX-9862-03-ST-B</t>
  </si>
  <si>
    <t>2317 ALUMNI PARK PLAZA-3rd Fl Elev A</t>
  </si>
  <si>
    <t>2317 ALUMNI PARK PLAZA-3rd Fl  Elev B</t>
  </si>
  <si>
    <t>2317 ALUMNI PARK PLAZA-3rd Fl Stair A</t>
  </si>
  <si>
    <t>2317 ALUMNI PARK PLAZA-3rd Fl Stair B</t>
  </si>
  <si>
    <t>2317 ALUMNI PARK PLAZA -5th Floor</t>
  </si>
  <si>
    <t>LX-9862-05</t>
  </si>
  <si>
    <t>LX-9862-04-0400</t>
  </si>
  <si>
    <t>2317 ALUMNI PARK PLAZA-Room 0400</t>
  </si>
  <si>
    <t>LX-9862-04-0401</t>
  </si>
  <si>
    <t>2317 ALUMNI PARK PLAZA-Room 0401</t>
  </si>
  <si>
    <t>LX-9862-04-0402</t>
  </si>
  <si>
    <t>2317 ALUMNI PARK PLAZA-Room 0402</t>
  </si>
  <si>
    <t>LX-9862-04-0403</t>
  </si>
  <si>
    <t>2317 ALUMNI PARK PLAZA-Room 0403</t>
  </si>
  <si>
    <t>LX-9862-04-0404</t>
  </si>
  <si>
    <t>2317 ALUMNI PARK PLAZA-Room 0404</t>
  </si>
  <si>
    <t>LX-9862-04-0405</t>
  </si>
  <si>
    <t>2317 ALUMNI PARK PLAZA-Room 0405</t>
  </si>
  <si>
    <t>LX-9862-04-0407</t>
  </si>
  <si>
    <t>2317 ALUMNI PARK PLAZA-Room 0407</t>
  </si>
  <si>
    <t>LX-9862-04-0408</t>
  </si>
  <si>
    <t>2317 ALUMNI PARK PLAZA-Room 0408</t>
  </si>
  <si>
    <t>LX-9862-04-0409</t>
  </si>
  <si>
    <t>2317 ALUMNI PARK PLAZA-Room 0409</t>
  </si>
  <si>
    <t>LX-9862-04-0410</t>
  </si>
  <si>
    <t>2317 ALUMNI PARK PLAZA-Room 0410</t>
  </si>
  <si>
    <t>LX-9862-04-0413</t>
  </si>
  <si>
    <t>2317 ALUMNI PARK PLAZA-Room 0413</t>
  </si>
  <si>
    <t>LX-9862-04-0414</t>
  </si>
  <si>
    <t>2317 ALUMNI PARK PLAZA-Room 0414</t>
  </si>
  <si>
    <t>LX-9862-04-0415</t>
  </si>
  <si>
    <t>2317 ALUMNI PARK PLAZA-Room 0415</t>
  </si>
  <si>
    <t>LX-9862-04-0416</t>
  </si>
  <si>
    <t>2317 ALUMNI PARK PLAZA-Room 0416</t>
  </si>
  <si>
    <t>LX-9862-04-0417</t>
  </si>
  <si>
    <t>2317 ALUMNI PARK PLAZA-Room 0417</t>
  </si>
  <si>
    <t>LX-9862-04-0420</t>
  </si>
  <si>
    <t>2317 ALUMNI PARK PLAZA-Room 0420</t>
  </si>
  <si>
    <t>LX-9862-04-0425</t>
  </si>
  <si>
    <t>2317 ALUMNI PARK PLAZA-Room 0425</t>
  </si>
  <si>
    <t>LX-9862-04-0426</t>
  </si>
  <si>
    <t>2317 ALUMNI PARK PLAZA-Room 0426</t>
  </si>
  <si>
    <t>LX-9862-04-0427</t>
  </si>
  <si>
    <t>2317 ALUMNI PARK PLAZA-Room 0427</t>
  </si>
  <si>
    <t>LX-9862-04-0428</t>
  </si>
  <si>
    <t>2317 ALUMNI PARK PLAZA-Room 0428</t>
  </si>
  <si>
    <t>LX-9862-04-0430</t>
  </si>
  <si>
    <t>2317 ALUMNI PARK PLAZA-Room 0430</t>
  </si>
  <si>
    <t>LX-9862-04-0435</t>
  </si>
  <si>
    <t>2317 ALUMNI PARK PLAZA-Room 0435</t>
  </si>
  <si>
    <t>LX-9862-04-0437</t>
  </si>
  <si>
    <t>2317 ALUMNI PARK PLAZA-Room 0437</t>
  </si>
  <si>
    <t>LX-9862-04-0438</t>
  </si>
  <si>
    <t>2317 ALUMNI PARK PLAZA-Room 0438</t>
  </si>
  <si>
    <t>LX-9862-04-0439</t>
  </si>
  <si>
    <t>2317 ALUMNI PARK PLAZA-Room 0439</t>
  </si>
  <si>
    <t>LX-9862-04-0440</t>
  </si>
  <si>
    <t>2317 ALUMNI PARK PLAZA-Room 0440</t>
  </si>
  <si>
    <t>LX-9862-04-EL-A</t>
  </si>
  <si>
    <t>LX-9862-04-EL-B</t>
  </si>
  <si>
    <t>LX-9862-04-ST-A</t>
  </si>
  <si>
    <t>LX-9862-04-ST-B</t>
  </si>
  <si>
    <t>2317 ALUMNI PARK PLAZA-Room 0500</t>
  </si>
  <si>
    <t>2317 ALUMNI PARK PLAZA-Room 0501</t>
  </si>
  <si>
    <t>2317 ALUMNI PARK PLAZA-Room 0502</t>
  </si>
  <si>
    <t>2317 ALUMNI PARK PLAZA-Room 0503</t>
  </si>
  <si>
    <t>2317 ALUMNI PARK PLAZA-Room 0505</t>
  </si>
  <si>
    <t>2317 ALUMNI PARK PLAZA-Room 0507</t>
  </si>
  <si>
    <t>2317 ALUMNI PARK PLAZA-Room 0510</t>
  </si>
  <si>
    <t>2317 ALUMNI PARK PLAZA-Room 0513</t>
  </si>
  <si>
    <t>2317 ALUMNI PARK PLAZA-Room 0514</t>
  </si>
  <si>
    <t>2317 ALUMNI PARK PLAZA-Room 0517</t>
  </si>
  <si>
    <t>2317 ALUMNI PARK PLAZA-Room 0519</t>
  </si>
  <si>
    <t>2317 ALUMNI PARK PLAZA-Room 0520</t>
  </si>
  <si>
    <t>2317 ALUMNI PARK PLAZA-Room 0525</t>
  </si>
  <si>
    <t>2317 ALUMNI PARK PLAZA-Room 0526</t>
  </si>
  <si>
    <t>2317 ALUMNI PARK PLAZA-Room 0527</t>
  </si>
  <si>
    <t>2317 ALUMNI PARK PLAZA-Room 0530</t>
  </si>
  <si>
    <t>2317 ALUMNI PARK PLAZA-Room 0531</t>
  </si>
  <si>
    <t>2317 ALUMNI PARK PLAZA-Room 0532</t>
  </si>
  <si>
    <t>2317 ALUMNI PARK PLAZA-Room 0535</t>
  </si>
  <si>
    <t>2317 ALUMNI PARK PLAZA-Room 0537</t>
  </si>
  <si>
    <t>2317 ALUMNI PARK PLAZA-Room 0538</t>
  </si>
  <si>
    <t>2317 ALUMNI PARK PLAZA-Room 0543</t>
  </si>
  <si>
    <t>2317 ALUMNI PARK PLAZA-Room 0550</t>
  </si>
  <si>
    <t>LX-9862-05-EL-A</t>
  </si>
  <si>
    <t>LX-9862-05-EL-B</t>
  </si>
  <si>
    <t>2317 ALUMNI PARK PLAZA-4th Fl Elev A</t>
  </si>
  <si>
    <t>2317 ALUMNI PARK PLAZA-4th Fl  Elev B</t>
  </si>
  <si>
    <t>2317 ALUMNI PARK PLAZA-4th Fl Stair A</t>
  </si>
  <si>
    <t>2317 ALUMNI PARK PLAZA-4th Fl Stair B</t>
  </si>
  <si>
    <t>2317 ALUMNI PARK PLAZA-5th Fl Elev A</t>
  </si>
  <si>
    <t>2317 ALUMNI PARK PLAZA-5th Fl  Elev B</t>
  </si>
  <si>
    <t>2317 ALUMNI PARK PLAZA-5th Fl Stair A</t>
  </si>
  <si>
    <t>2317 ALUMNI PARK PLAZA-5th Fl Stair B</t>
  </si>
  <si>
    <t>LX-9862-05-0500</t>
  </si>
  <si>
    <t>LX-9862-05-0501</t>
  </si>
  <si>
    <t>LX-9862-05-0502</t>
  </si>
  <si>
    <t>LX-9862-05-0503</t>
  </si>
  <si>
    <t>LX-9862-05-0505</t>
  </si>
  <si>
    <t>LX-9862-05-0507</t>
  </si>
  <si>
    <t>LX-9862-05-0510</t>
  </si>
  <si>
    <t>LX-9862-05-0513</t>
  </si>
  <si>
    <t>LX-9862-05-0514</t>
  </si>
  <si>
    <t>LX-9862-05-0517</t>
  </si>
  <si>
    <t>LX-9862-05-0519</t>
  </si>
  <si>
    <t>LX-9862-05-0520</t>
  </si>
  <si>
    <t>LX-9862-05-0525</t>
  </si>
  <si>
    <t>LX-9862-05-0526</t>
  </si>
  <si>
    <t>LX-9862-05-0527</t>
  </si>
  <si>
    <t>LX-9862-05-0530</t>
  </si>
  <si>
    <t>LX-9862-05-0531</t>
  </si>
  <si>
    <t>LX-9862-05-0532</t>
  </si>
  <si>
    <t>LX-9862-05-0535</t>
  </si>
  <si>
    <t>LX-9862-05-0537</t>
  </si>
  <si>
    <t>LX-9862-05-0538</t>
  </si>
  <si>
    <t>LX-9862-05-0543</t>
  </si>
  <si>
    <t>LX-9862-05-0550</t>
  </si>
  <si>
    <t>LX-9862-05-ST-A</t>
  </si>
  <si>
    <t>LX-9862-05-ST-B</t>
  </si>
  <si>
    <t>50469 NASF for eBARS</t>
  </si>
  <si>
    <t>Notes</t>
  </si>
  <si>
    <t>2317 Alumni Park Plaza (Lease)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</si>
</sst>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quotePrefix="1" applyFill="1" applyAlignment="1">
      <alignment horizontal="center"/>
    </xf>
    <xf numFmtId="0" fontId="0" fillId="0" borderId="0" xfId="0" applyFill="1"/>
    <xf numFmtId="0" fontId="0" fillId="6" borderId="0" xfId="0" applyFill="1" applyAlignment="1">
      <alignment horizontal="center"/>
    </xf>
    <xf numFmtId="0" fontId="0" fillId="6" borderId="0" xfId="0" quotePrefix="1" applyFill="1" applyAlignment="1">
      <alignment horizontal="center"/>
    </xf>
    <xf numFmtId="0" fontId="0" fillId="6" borderId="0" xfId="0" applyFill="1"/>
    <xf numFmtId="0" fontId="0" fillId="2" borderId="0" xfId="0" quotePrefix="1" applyFill="1" applyAlignment="1">
      <alignment horizontal="center"/>
    </xf>
    <xf numFmtId="0" fontId="0" fillId="2" borderId="0" xfId="0" applyFill="1"/>
    <xf numFmtId="0" fontId="7" fillId="0" borderId="0" xfId="0" applyFont="1"/>
    <xf numFmtId="0" fontId="7" fillId="6" borderId="0" xfId="0" applyFont="1" applyFill="1" applyAlignment="1">
      <alignment horizontal="left"/>
    </xf>
    <xf numFmtId="0" fontId="7" fillId="6" borderId="0" xfId="0" quotePrefix="1" applyFont="1" applyFill="1" applyAlignment="1">
      <alignment horizontal="center"/>
    </xf>
    <xf numFmtId="0" fontId="7" fillId="6" borderId="0" xfId="0" applyFont="1" applyFill="1"/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/>
    <xf numFmtId="0" fontId="9" fillId="0" borderId="0" xfId="0" applyFont="1"/>
    <xf numFmtId="0" fontId="9" fillId="0" borderId="0" xfId="0" applyFont="1" applyFill="1"/>
    <xf numFmtId="0" fontId="0" fillId="0" borderId="0" xfId="0" applyNumberFormat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0" fillId="0" borderId="0" xfId="0" applyNumberFormat="1" applyAlignment="1">
      <alignment horizontal="left" wrapText="1"/>
    </xf>
    <xf numFmtId="0" fontId="1" fillId="2" borderId="2" xfId="0" applyNumberFormat="1" applyFont="1" applyFill="1" applyBorder="1" applyAlignment="1">
      <alignment horizontal="center" wrapText="1"/>
    </xf>
    <xf numFmtId="0" fontId="0" fillId="0" borderId="0" xfId="1" applyNumberFormat="1" applyFont="1"/>
    <xf numFmtId="0" fontId="0" fillId="0" borderId="0" xfId="1" applyNumberFormat="1" applyFont="1" applyFill="1"/>
    <xf numFmtId="0" fontId="0" fillId="2" borderId="0" xfId="1" applyNumberFormat="1" applyFont="1" applyFill="1"/>
    <xf numFmtId="0" fontId="4" fillId="0" borderId="0" xfId="1" applyNumberFormat="1" applyFont="1"/>
    <xf numFmtId="0" fontId="7" fillId="6" borderId="0" xfId="1" applyNumberFormat="1" applyFont="1" applyFill="1"/>
    <xf numFmtId="0" fontId="0" fillId="0" borderId="0" xfId="0" applyNumberFormat="1"/>
    <xf numFmtId="0" fontId="0" fillId="6" borderId="0" xfId="1" applyNumberFormat="1" applyFont="1" applyFill="1"/>
    <xf numFmtId="0" fontId="4" fillId="0" borderId="0" xfId="0" applyFont="1" applyAlignment="1">
      <alignment wrapText="1"/>
    </xf>
    <xf numFmtId="0" fontId="4" fillId="0" borderId="0" xfId="0" applyFont="1" applyFill="1"/>
    <xf numFmtId="0" fontId="4" fillId="2" borderId="0" xfId="0" applyFont="1" applyFill="1"/>
    <xf numFmtId="0" fontId="4" fillId="6" borderId="0" xfId="0" applyFont="1" applyFill="1"/>
    <xf numFmtId="0" fontId="9" fillId="0" borderId="0" xfId="0" applyFont="1" applyAlignment="1">
      <alignment wrapText="1"/>
    </xf>
    <xf numFmtId="0" fontId="9" fillId="6" borderId="0" xfId="0" applyFont="1" applyFill="1"/>
    <xf numFmtId="0" fontId="4" fillId="0" borderId="0" xfId="0" quotePrefix="1" applyFont="1" applyFill="1" applyAlignment="1">
      <alignment horizontal="center"/>
    </xf>
    <xf numFmtId="0" fontId="4" fillId="0" borderId="0" xfId="1" applyNumberFormat="1" applyFont="1" applyFill="1"/>
    <xf numFmtId="0" fontId="8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10" fillId="6" borderId="0" xfId="0" applyFont="1" applyFill="1"/>
    <xf numFmtId="0" fontId="10" fillId="6" borderId="0" xfId="1" applyNumberFormat="1" applyFont="1" applyFill="1"/>
    <xf numFmtId="0" fontId="1" fillId="0" borderId="3" xfId="0" applyFont="1" applyBorder="1" applyAlignment="1">
      <alignment horizontal="center" wrapText="1"/>
    </xf>
    <xf numFmtId="0" fontId="4" fillId="7" borderId="0" xfId="0" applyFont="1" applyFill="1" applyBorder="1" applyAlignment="1">
      <alignment horizontal="center" wrapText="1"/>
    </xf>
    <xf numFmtId="0" fontId="0" fillId="7" borderId="0" xfId="0" applyNumberFormat="1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7" borderId="0" xfId="0" quotePrefix="1" applyFont="1" applyFill="1" applyBorder="1" applyAlignment="1">
      <alignment horizontal="center" wrapText="1"/>
    </xf>
    <xf numFmtId="0" fontId="0" fillId="7" borderId="4" xfId="0" applyNumberFormat="1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1" fillId="2" borderId="2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1" applyNumberFormat="1" applyFont="1" applyAlignment="1">
      <alignment horizontal="right"/>
    </xf>
    <xf numFmtId="0" fontId="0" fillId="0" borderId="0" xfId="1" applyNumberFormat="1" applyFont="1" applyFill="1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NumberFormat="1" applyFont="1" applyFill="1" applyBorder="1" applyAlignment="1">
      <alignment horizontal="right" wrapText="1"/>
    </xf>
    <xf numFmtId="0" fontId="1" fillId="2" borderId="2" xfId="0" applyFont="1" applyFill="1" applyBorder="1" applyAlignment="1">
      <alignment vertical="center"/>
    </xf>
    <xf numFmtId="0" fontId="0" fillId="0" borderId="0" xfId="0" applyAlignment="1"/>
    <xf numFmtId="0" fontId="4" fillId="6" borderId="0" xfId="0" applyFont="1" applyFill="1" applyAlignment="1">
      <alignment horizontal="left"/>
    </xf>
    <xf numFmtId="0" fontId="4" fillId="6" borderId="0" xfId="0" applyFont="1" applyFill="1" applyAlignment="1"/>
    <xf numFmtId="0" fontId="0" fillId="6" borderId="0" xfId="0" applyFill="1" applyAlignment="1"/>
    <xf numFmtId="0" fontId="0" fillId="6" borderId="0" xfId="0" applyFill="1" applyAlignment="1">
      <alignment horizontal="center" vertical="center"/>
    </xf>
    <xf numFmtId="0" fontId="0" fillId="6" borderId="0" xfId="0" applyNumberFormat="1" applyFont="1" applyFill="1" applyBorder="1" applyAlignment="1">
      <alignment horizontal="right" wrapText="1"/>
    </xf>
    <xf numFmtId="0" fontId="4" fillId="6" borderId="0" xfId="0" applyFont="1" applyFill="1" applyAlignment="1">
      <alignment horizontal="right"/>
    </xf>
    <xf numFmtId="0" fontId="1" fillId="2" borderId="2" xfId="0" applyFont="1" applyFill="1" applyBorder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6" borderId="0" xfId="0" applyFont="1" applyFill="1" applyAlignment="1">
      <alignment horizont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4" fillId="7" borderId="0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164"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Sheet1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0078</v>
          </cell>
          <cell r="B59">
            <v>78</v>
          </cell>
          <cell r="C59" t="str">
            <v>Med Center Annex #5</v>
          </cell>
          <cell r="D59" t="str">
            <v>Med Center Annex #5</v>
          </cell>
        </row>
        <row r="60">
          <cell r="A60" t="str">
            <v>0079</v>
          </cell>
          <cell r="B60">
            <v>79</v>
          </cell>
          <cell r="C60" t="str">
            <v>Herman Lee Donovan Hall</v>
          </cell>
          <cell r="D60" t="str">
            <v>Herman Lee Donovan Hall</v>
          </cell>
        </row>
        <row r="61">
          <cell r="A61" t="str">
            <v>0080</v>
          </cell>
          <cell r="B61">
            <v>80</v>
          </cell>
          <cell r="C61" t="str">
            <v>Lyman T. Johnson Hall</v>
          </cell>
          <cell r="D61" t="str">
            <v>Lyman T. Johnson Hall</v>
          </cell>
        </row>
        <row r="62">
          <cell r="A62" t="str">
            <v>0081</v>
          </cell>
          <cell r="B62">
            <v>81</v>
          </cell>
          <cell r="C62" t="str">
            <v>Cooker Trailer Storage</v>
          </cell>
          <cell r="D62" t="str">
            <v>Cooker Trailer Storage</v>
          </cell>
        </row>
        <row r="63">
          <cell r="A63" t="str">
            <v>0082</v>
          </cell>
          <cell r="B63">
            <v>82</v>
          </cell>
          <cell r="C63" t="str">
            <v>Multi-Disciplinary Science Building (MDS)</v>
          </cell>
          <cell r="D63" t="str">
            <v>Multi-Disciplinary Science Building (MDS)</v>
          </cell>
        </row>
        <row r="64">
          <cell r="A64" t="str">
            <v>0084</v>
          </cell>
          <cell r="B64">
            <v>84</v>
          </cell>
          <cell r="C64" t="str">
            <v>Gatehouse Roach Bldg</v>
          </cell>
          <cell r="D64" t="str">
            <v>Gatehouse Roach Bldg</v>
          </cell>
        </row>
        <row r="65">
          <cell r="A65" t="str">
            <v>0085</v>
          </cell>
          <cell r="B65">
            <v>85</v>
          </cell>
          <cell r="C65" t="str">
            <v>Medical Center Heating and Cooling Plant</v>
          </cell>
          <cell r="D65" t="str">
            <v>Medical Center Heating and Cooling Plant</v>
          </cell>
        </row>
        <row r="66">
          <cell r="A66" t="str">
            <v>0086</v>
          </cell>
          <cell r="B66">
            <v>86</v>
          </cell>
          <cell r="C66" t="str">
            <v>Medical Behavioral Science Building</v>
          </cell>
          <cell r="D66" t="str">
            <v>Medical Behavioral Science Building</v>
          </cell>
        </row>
        <row r="67">
          <cell r="A67" t="str">
            <v>0087</v>
          </cell>
          <cell r="B67">
            <v>87</v>
          </cell>
          <cell r="C67" t="str">
            <v>Medical Center Storage Facility</v>
          </cell>
          <cell r="D67" t="str">
            <v>Medical Center Storage Facility</v>
          </cell>
        </row>
        <row r="68">
          <cell r="A68" t="str">
            <v>0088</v>
          </cell>
          <cell r="B68">
            <v>88</v>
          </cell>
          <cell r="C68" t="str">
            <v>Agriculture Motor Pool</v>
          </cell>
          <cell r="D68" t="str">
            <v>Agriculture Motor Pool</v>
          </cell>
        </row>
        <row r="69">
          <cell r="A69" t="str">
            <v>0089</v>
          </cell>
          <cell r="B69">
            <v>89</v>
          </cell>
          <cell r="C69" t="str">
            <v>Cooling Plant #1</v>
          </cell>
          <cell r="D69" t="str">
            <v>Cooling Plant #1</v>
          </cell>
        </row>
        <row r="70">
          <cell r="A70" t="str">
            <v>0090</v>
          </cell>
          <cell r="B70">
            <v>90</v>
          </cell>
          <cell r="C70" t="str">
            <v>Art and Visual Studies Building</v>
          </cell>
          <cell r="D70" t="str">
            <v>Art and Visual Studies Building</v>
          </cell>
        </row>
        <row r="71">
          <cell r="A71" t="str">
            <v>0091</v>
          </cell>
          <cell r="B71">
            <v>91</v>
          </cell>
          <cell r="C71" t="str">
            <v>Agriculture Science Center North</v>
          </cell>
          <cell r="D71" t="str">
            <v>Agriculture Science Center North</v>
          </cell>
        </row>
        <row r="72">
          <cell r="A72" t="str">
            <v>0092</v>
          </cell>
          <cell r="B72">
            <v>92</v>
          </cell>
          <cell r="C72" t="str">
            <v>Seed House</v>
          </cell>
          <cell r="D72" t="str">
            <v>Seed House</v>
          </cell>
        </row>
        <row r="73">
          <cell r="A73" t="str">
            <v>0093</v>
          </cell>
          <cell r="B73">
            <v>93</v>
          </cell>
          <cell r="C73" t="str">
            <v>Ben F. Roach Cancer Care Facility</v>
          </cell>
          <cell r="D73" t="str">
            <v>Ben F. Roach Cancer Care Facility</v>
          </cell>
        </row>
        <row r="74">
          <cell r="A74" t="str">
            <v>0094</v>
          </cell>
          <cell r="B74">
            <v>94</v>
          </cell>
          <cell r="C74" t="str">
            <v>Cooper House</v>
          </cell>
          <cell r="D74" t="str">
            <v>Cooper House</v>
          </cell>
        </row>
        <row r="75">
          <cell r="A75" t="str">
            <v>0095</v>
          </cell>
          <cell r="B75">
            <v>95</v>
          </cell>
          <cell r="C75" t="str">
            <v>Frances Jewell Hall</v>
          </cell>
          <cell r="D75" t="str">
            <v>Frances Jewell Hall</v>
          </cell>
        </row>
        <row r="76">
          <cell r="A76" t="str">
            <v>0096</v>
          </cell>
          <cell r="B76">
            <v>96</v>
          </cell>
          <cell r="C76" t="str">
            <v>Dorothy Enslow Combs Cancer Research Building</v>
          </cell>
          <cell r="D76" t="str">
            <v>Dorothy Enslow Combs Cancer Research Building</v>
          </cell>
        </row>
        <row r="77">
          <cell r="A77" t="str">
            <v>0097</v>
          </cell>
          <cell r="B77">
            <v>97</v>
          </cell>
          <cell r="C77" t="str">
            <v>E. S. Good Barn</v>
          </cell>
          <cell r="D77" t="str">
            <v>E. S. Good Barn</v>
          </cell>
        </row>
        <row r="78">
          <cell r="A78" t="str">
            <v>0098</v>
          </cell>
          <cell r="B78">
            <v>98</v>
          </cell>
          <cell r="C78" t="str">
            <v>Marylou Whitney and John Hendrickson Cancer Facility for Women</v>
          </cell>
          <cell r="D78" t="str">
            <v>Whitney and Hendrickson Cancer Facility for Women</v>
          </cell>
        </row>
        <row r="79">
          <cell r="A79" t="str">
            <v>0099</v>
          </cell>
          <cell r="B79">
            <v>99</v>
          </cell>
          <cell r="C79" t="str">
            <v>Gluck Equine Research Building</v>
          </cell>
          <cell r="D79" t="str">
            <v>Gluck Equine Research Building</v>
          </cell>
        </row>
        <row r="80">
          <cell r="A80" t="str">
            <v>0100</v>
          </cell>
          <cell r="B80">
            <v>100</v>
          </cell>
          <cell r="C80" t="str">
            <v>Haggin Hall</v>
          </cell>
          <cell r="D80" t="str">
            <v>Haggin Hall</v>
          </cell>
        </row>
        <row r="81">
          <cell r="A81" t="str">
            <v>0101</v>
          </cell>
          <cell r="B81">
            <v>101</v>
          </cell>
          <cell r="C81" t="str">
            <v>Reynolds Warehouse #1</v>
          </cell>
          <cell r="D81" t="str">
            <v>Reynolds Warehouse #1</v>
          </cell>
        </row>
        <row r="82">
          <cell r="A82" t="str">
            <v>0102</v>
          </cell>
          <cell r="B82">
            <v>102</v>
          </cell>
          <cell r="C82" t="str">
            <v>Reynolds Warehouse #2</v>
          </cell>
          <cell r="D82" t="str">
            <v>Reynolds Warehouse #2</v>
          </cell>
        </row>
        <row r="83">
          <cell r="A83" t="str">
            <v>0104</v>
          </cell>
          <cell r="B83">
            <v>104</v>
          </cell>
          <cell r="C83" t="str">
            <v>Chellgren Hall</v>
          </cell>
          <cell r="D83" t="str">
            <v>Chellgren Hall</v>
          </cell>
        </row>
        <row r="84">
          <cell r="A84" t="str">
            <v>0107</v>
          </cell>
          <cell r="B84">
            <v>107</v>
          </cell>
          <cell r="C84" t="str">
            <v>Mining &amp; Minerals Resources Building</v>
          </cell>
          <cell r="D84" t="str">
            <v>Mining &amp; Minerals Resources Building</v>
          </cell>
        </row>
        <row r="85">
          <cell r="A85" t="str">
            <v>0108</v>
          </cell>
          <cell r="B85">
            <v>108</v>
          </cell>
          <cell r="C85" t="str">
            <v>Center for Robotics &amp; Manufacturing Systems</v>
          </cell>
          <cell r="D85" t="str">
            <v>Center for Robotics &amp; Manufacturing Systems</v>
          </cell>
        </row>
        <row r="86">
          <cell r="A86" t="str">
            <v>0109</v>
          </cell>
          <cell r="B86">
            <v>109</v>
          </cell>
          <cell r="C86" t="str">
            <v>Wendell &amp; Vickie Bell Soccer Complex</v>
          </cell>
          <cell r="D86" t="str">
            <v>Wendell &amp; Vickie Bell Soccer Complex</v>
          </cell>
        </row>
        <row r="87">
          <cell r="A87" t="str">
            <v>0110</v>
          </cell>
          <cell r="B87">
            <v>110</v>
          </cell>
          <cell r="C87" t="str">
            <v>Maintenance Building (Athletics)</v>
          </cell>
          <cell r="D87" t="str">
            <v>Maintenance Building (Athletics)</v>
          </cell>
        </row>
        <row r="88">
          <cell r="A88" t="str">
            <v>0113</v>
          </cell>
          <cell r="B88">
            <v>113</v>
          </cell>
          <cell r="C88" t="str">
            <v>Shively Sports Center</v>
          </cell>
          <cell r="D88" t="str">
            <v>Shively Sports Center</v>
          </cell>
        </row>
        <row r="89">
          <cell r="A89" t="str">
            <v>0117</v>
          </cell>
          <cell r="B89">
            <v>117</v>
          </cell>
          <cell r="C89" t="str">
            <v>Soccer Filming Tower</v>
          </cell>
          <cell r="D89" t="str">
            <v>Soccer Filming Tower</v>
          </cell>
        </row>
        <row r="90">
          <cell r="A90" t="str">
            <v>0119</v>
          </cell>
          <cell r="B90">
            <v>119</v>
          </cell>
          <cell r="C90" t="str">
            <v>Helen King Alumni Building</v>
          </cell>
          <cell r="D90" t="str">
            <v>Helen King Alumni Building</v>
          </cell>
        </row>
        <row r="91">
          <cell r="A91" t="str">
            <v>0120</v>
          </cell>
          <cell r="B91">
            <v>120</v>
          </cell>
          <cell r="C91" t="str">
            <v>Don and Mira Ball Hall</v>
          </cell>
          <cell r="D91" t="str">
            <v>Don and Mira Ball Hall</v>
          </cell>
        </row>
        <row r="92">
          <cell r="A92" t="str">
            <v>0121</v>
          </cell>
          <cell r="B92">
            <v>121</v>
          </cell>
          <cell r="C92" t="str">
            <v>Sigma Nu Fraternity</v>
          </cell>
          <cell r="D92" t="str">
            <v>Sigma Nu Fraternity</v>
          </cell>
        </row>
        <row r="93">
          <cell r="A93" t="str">
            <v>0122</v>
          </cell>
          <cell r="B93">
            <v>122</v>
          </cell>
          <cell r="C93" t="str">
            <v>Delta Gamma Sorority</v>
          </cell>
          <cell r="D93" t="str">
            <v>Delta Gamma Sorority</v>
          </cell>
        </row>
        <row r="94">
          <cell r="A94" t="str">
            <v>0123</v>
          </cell>
          <cell r="B94">
            <v>123</v>
          </cell>
          <cell r="C94" t="str">
            <v>Georgia M. Blazer Hall</v>
          </cell>
          <cell r="D94" t="str">
            <v>Georgia M. Blazer Hall</v>
          </cell>
        </row>
        <row r="95">
          <cell r="A95" t="str">
            <v>0124</v>
          </cell>
          <cell r="B95">
            <v>124</v>
          </cell>
          <cell r="C95" t="str">
            <v>Delta Zeta Sorority</v>
          </cell>
          <cell r="D95" t="str">
            <v>Delta Zeta Sorority</v>
          </cell>
        </row>
        <row r="96">
          <cell r="A96" t="str">
            <v>0125</v>
          </cell>
          <cell r="B96">
            <v>125</v>
          </cell>
          <cell r="C96" t="str">
            <v>Gamma Phi Beta Sorority</v>
          </cell>
          <cell r="D96" t="str">
            <v>Gamma Phi Beta Sorority</v>
          </cell>
        </row>
        <row r="97">
          <cell r="A97" t="str">
            <v>0126</v>
          </cell>
          <cell r="B97">
            <v>126</v>
          </cell>
          <cell r="C97" t="str">
            <v>Phi Sigma Kappa Fraternity</v>
          </cell>
          <cell r="D97" t="str">
            <v>Phi Sigma Kappa Fraternity</v>
          </cell>
        </row>
        <row r="98">
          <cell r="A98" t="str">
            <v>0127</v>
          </cell>
          <cell r="B98">
            <v>127</v>
          </cell>
          <cell r="C98" t="str">
            <v>Alpha Gamma Delta Sorority</v>
          </cell>
          <cell r="D98" t="str">
            <v>Alpha Gamma Delta Sorority</v>
          </cell>
        </row>
        <row r="99">
          <cell r="A99" t="str">
            <v>0128</v>
          </cell>
          <cell r="B99">
            <v>128</v>
          </cell>
          <cell r="C99" t="str">
            <v>Kappa Delta Sorority</v>
          </cell>
          <cell r="D99" t="str">
            <v>Kappa Delta Sorority</v>
          </cell>
        </row>
        <row r="100">
          <cell r="A100" t="str">
            <v>0129</v>
          </cell>
          <cell r="B100">
            <v>129</v>
          </cell>
          <cell r="C100" t="str">
            <v>Delta Sigma Phi Fraternity</v>
          </cell>
          <cell r="D100" t="str">
            <v>Delta Sigma Phi Fraternity</v>
          </cell>
        </row>
        <row r="101">
          <cell r="A101" t="str">
            <v>0139</v>
          </cell>
          <cell r="B101">
            <v>139</v>
          </cell>
          <cell r="C101" t="str">
            <v>The 90</v>
          </cell>
          <cell r="D101" t="str">
            <v>The 90</v>
          </cell>
        </row>
        <row r="102">
          <cell r="A102" t="str">
            <v>0141</v>
          </cell>
          <cell r="B102">
            <v>141</v>
          </cell>
          <cell r="C102" t="str">
            <v>New Farmhouse Fraternity</v>
          </cell>
          <cell r="D102" t="str">
            <v>New Farmhouse Fraternity</v>
          </cell>
        </row>
        <row r="103">
          <cell r="A103" t="str">
            <v>0154</v>
          </cell>
          <cell r="B103">
            <v>154</v>
          </cell>
          <cell r="C103" t="str">
            <v>Head House</v>
          </cell>
          <cell r="D103" t="str">
            <v>Head House</v>
          </cell>
        </row>
        <row r="104">
          <cell r="A104" t="str">
            <v>0155</v>
          </cell>
          <cell r="B104">
            <v>155</v>
          </cell>
          <cell r="C104" t="str">
            <v>Greenhouse No 2</v>
          </cell>
          <cell r="D104" t="str">
            <v>Greenhouse No 2</v>
          </cell>
        </row>
        <row r="105">
          <cell r="A105" t="str">
            <v>0156</v>
          </cell>
          <cell r="B105">
            <v>156</v>
          </cell>
          <cell r="C105" t="str">
            <v>Greenhouse No 4</v>
          </cell>
          <cell r="D105" t="str">
            <v>Greenhouse No 4</v>
          </cell>
        </row>
        <row r="106">
          <cell r="A106" t="str">
            <v>0157</v>
          </cell>
          <cell r="B106">
            <v>157</v>
          </cell>
          <cell r="C106" t="str">
            <v>Greenhouse No 7</v>
          </cell>
          <cell r="D106" t="str">
            <v>Greenhouse No 7</v>
          </cell>
        </row>
        <row r="107">
          <cell r="A107" t="str">
            <v>0158</v>
          </cell>
          <cell r="B107">
            <v>158</v>
          </cell>
          <cell r="C107" t="str">
            <v>Greenhouse No 5</v>
          </cell>
          <cell r="D107" t="str">
            <v>Greenhouse No 5</v>
          </cell>
        </row>
        <row r="108">
          <cell r="A108" t="str">
            <v>0159</v>
          </cell>
          <cell r="B108">
            <v>159</v>
          </cell>
          <cell r="C108" t="str">
            <v>Greenhouse No 3</v>
          </cell>
          <cell r="D108" t="str">
            <v>Greenhouse No 3</v>
          </cell>
        </row>
        <row r="109">
          <cell r="A109" t="str">
            <v>0160</v>
          </cell>
          <cell r="B109">
            <v>160</v>
          </cell>
          <cell r="C109" t="str">
            <v>Greenhouse No 1</v>
          </cell>
          <cell r="D109" t="str">
            <v>Greenhouse No 1</v>
          </cell>
        </row>
        <row r="110">
          <cell r="A110" t="str">
            <v>0161</v>
          </cell>
          <cell r="B110">
            <v>161</v>
          </cell>
          <cell r="C110" t="str">
            <v>Greenhouse No 9</v>
          </cell>
          <cell r="D110" t="str">
            <v>Greenhouse No 9</v>
          </cell>
        </row>
        <row r="111">
          <cell r="A111" t="str">
            <v>0162</v>
          </cell>
          <cell r="B111">
            <v>162</v>
          </cell>
          <cell r="C111" t="str">
            <v>Greenhouse No 11</v>
          </cell>
          <cell r="D111" t="str">
            <v>Greenhouse No 11</v>
          </cell>
        </row>
        <row r="112">
          <cell r="A112" t="str">
            <v>0163</v>
          </cell>
          <cell r="B112">
            <v>163</v>
          </cell>
          <cell r="C112" t="str">
            <v>Greenhouse No 6</v>
          </cell>
          <cell r="D112" t="str">
            <v>Greenhouse No 6</v>
          </cell>
        </row>
        <row r="113">
          <cell r="A113" t="str">
            <v>0164</v>
          </cell>
          <cell r="B113">
            <v>164</v>
          </cell>
          <cell r="C113" t="str">
            <v>Greenhouse No 12</v>
          </cell>
          <cell r="D113" t="str">
            <v>Greenhouse No 12</v>
          </cell>
        </row>
        <row r="114">
          <cell r="A114" t="str">
            <v>0166</v>
          </cell>
          <cell r="B114">
            <v>166</v>
          </cell>
          <cell r="C114" t="str">
            <v>Gatehouse Administration Dr</v>
          </cell>
          <cell r="D114" t="str">
            <v>Gatehouse Administration Dr</v>
          </cell>
        </row>
        <row r="115">
          <cell r="A115" t="str">
            <v>0172</v>
          </cell>
          <cell r="B115">
            <v>172</v>
          </cell>
          <cell r="C115" t="str">
            <v>Alpha Gamma Rho Fraternity</v>
          </cell>
          <cell r="D115" t="str">
            <v>Alpha Gamma Rho Fraternity</v>
          </cell>
        </row>
        <row r="116">
          <cell r="A116" t="str">
            <v>0173</v>
          </cell>
          <cell r="B116">
            <v>173</v>
          </cell>
          <cell r="C116" t="str">
            <v>Gatehouse Med Plaza</v>
          </cell>
          <cell r="D116" t="str">
            <v>Gatehouse Med Plaza</v>
          </cell>
        </row>
        <row r="117">
          <cell r="A117" t="str">
            <v>0174</v>
          </cell>
          <cell r="B117">
            <v>174</v>
          </cell>
          <cell r="C117" t="str">
            <v>Don &amp; Cathy Jacobs Science Building</v>
          </cell>
          <cell r="D117" t="str">
            <v>Don &amp; Cathy Jacobs Science Building</v>
          </cell>
        </row>
        <row r="118">
          <cell r="A118" t="str">
            <v>0175</v>
          </cell>
          <cell r="B118">
            <v>175</v>
          </cell>
          <cell r="C118" t="str">
            <v>Gatehouse Med Plaza</v>
          </cell>
          <cell r="D118" t="str">
            <v>Gatehouse Med Plaza</v>
          </cell>
        </row>
        <row r="119">
          <cell r="A119" t="str">
            <v>0176</v>
          </cell>
          <cell r="B119">
            <v>176</v>
          </cell>
          <cell r="C119" t="str">
            <v>Gatehouse KY Clinic</v>
          </cell>
          <cell r="D119" t="str">
            <v>Gatehouse KY Clinic</v>
          </cell>
        </row>
        <row r="120">
          <cell r="A120" t="str">
            <v>0178</v>
          </cell>
          <cell r="B120">
            <v>178</v>
          </cell>
          <cell r="C120" t="str">
            <v>Gatehouse Young Library</v>
          </cell>
          <cell r="D120" t="str">
            <v>Gatehouse Young Library</v>
          </cell>
        </row>
        <row r="121">
          <cell r="A121" t="str">
            <v>0181</v>
          </cell>
          <cell r="B121">
            <v>181</v>
          </cell>
          <cell r="C121" t="str">
            <v>Woodland Glen III</v>
          </cell>
          <cell r="D121" t="str">
            <v>Woodland Glen III</v>
          </cell>
        </row>
        <row r="122">
          <cell r="A122" t="str">
            <v>0183</v>
          </cell>
          <cell r="B122">
            <v>183</v>
          </cell>
          <cell r="C122" t="str">
            <v>Isolation Barn</v>
          </cell>
          <cell r="D122" t="str">
            <v>Isolation Barn</v>
          </cell>
        </row>
        <row r="123">
          <cell r="A123" t="str">
            <v>0184</v>
          </cell>
          <cell r="B123">
            <v>184</v>
          </cell>
          <cell r="C123" t="str">
            <v>Agricultural Machine Research Lab</v>
          </cell>
          <cell r="D123" t="str">
            <v>Agricultural Machine Research Lab</v>
          </cell>
        </row>
        <row r="124">
          <cell r="A124" t="str">
            <v>0186</v>
          </cell>
          <cell r="B124">
            <v>186</v>
          </cell>
          <cell r="C124" t="str">
            <v>Woodland Glen IV</v>
          </cell>
          <cell r="D124" t="str">
            <v>Woodland Glen IV</v>
          </cell>
        </row>
        <row r="125">
          <cell r="A125" t="str">
            <v>0188</v>
          </cell>
          <cell r="B125">
            <v>188</v>
          </cell>
          <cell r="C125" t="str">
            <v>Woodland Glen V</v>
          </cell>
          <cell r="D125" t="str">
            <v>Woodland Glen V</v>
          </cell>
        </row>
        <row r="126">
          <cell r="A126" t="str">
            <v>0189</v>
          </cell>
          <cell r="B126">
            <v>189</v>
          </cell>
          <cell r="C126" t="str">
            <v>Shawneetown Bldg A</v>
          </cell>
          <cell r="D126" t="str">
            <v>Shawneetown Bldg A</v>
          </cell>
        </row>
        <row r="127">
          <cell r="A127" t="str">
            <v>0190</v>
          </cell>
          <cell r="B127">
            <v>190</v>
          </cell>
          <cell r="C127" t="str">
            <v>Shawneetown Bldg B</v>
          </cell>
          <cell r="D127" t="str">
            <v>Shawneetown Bldg B</v>
          </cell>
        </row>
        <row r="128">
          <cell r="A128" t="str">
            <v>0191</v>
          </cell>
          <cell r="B128">
            <v>191</v>
          </cell>
          <cell r="C128" t="str">
            <v>Shawneetown Bldg D</v>
          </cell>
          <cell r="D128" t="str">
            <v>Shawneetown Bldg D</v>
          </cell>
        </row>
        <row r="129">
          <cell r="A129" t="str">
            <v>0192</v>
          </cell>
          <cell r="B129">
            <v>192</v>
          </cell>
          <cell r="C129" t="str">
            <v>Shawneetown Bldg F</v>
          </cell>
          <cell r="D129" t="str">
            <v>Shawneetown Bldg F</v>
          </cell>
        </row>
        <row r="130">
          <cell r="A130" t="str">
            <v>0193</v>
          </cell>
          <cell r="B130">
            <v>193</v>
          </cell>
          <cell r="C130" t="str">
            <v>Shawneetown Bldg E</v>
          </cell>
          <cell r="D130" t="str">
            <v>Shawneetown Bldg E</v>
          </cell>
        </row>
        <row r="131">
          <cell r="A131" t="str">
            <v>0194</v>
          </cell>
          <cell r="B131">
            <v>194</v>
          </cell>
          <cell r="C131" t="str">
            <v>Shawneetown Bldg C</v>
          </cell>
          <cell r="D131" t="str">
            <v>Shawneetown Bldg C</v>
          </cell>
        </row>
        <row r="132">
          <cell r="A132" t="str">
            <v>0196</v>
          </cell>
          <cell r="B132">
            <v>196</v>
          </cell>
          <cell r="C132" t="str">
            <v>Band Viewing Tower</v>
          </cell>
          <cell r="D132" t="str">
            <v>Band Viewing Tower</v>
          </cell>
        </row>
        <row r="133">
          <cell r="A133" t="str">
            <v>0197</v>
          </cell>
          <cell r="B133">
            <v>197</v>
          </cell>
          <cell r="C133" t="str">
            <v>Parking Garage No 1</v>
          </cell>
          <cell r="D133" t="str">
            <v>Parking Garage No 1</v>
          </cell>
        </row>
        <row r="134">
          <cell r="A134" t="str">
            <v>0198</v>
          </cell>
          <cell r="B134">
            <v>198</v>
          </cell>
          <cell r="C134" t="str">
            <v>Parking Garage No 2</v>
          </cell>
          <cell r="D134" t="str">
            <v>Parking Garage No 2</v>
          </cell>
        </row>
        <row r="135">
          <cell r="A135" t="str">
            <v>0199</v>
          </cell>
          <cell r="B135">
            <v>199</v>
          </cell>
          <cell r="C135" t="str">
            <v>Parking Garage No 3</v>
          </cell>
          <cell r="D135" t="str">
            <v>Parking Garage No 3</v>
          </cell>
        </row>
        <row r="136">
          <cell r="A136" t="str">
            <v>0200</v>
          </cell>
          <cell r="B136">
            <v>200</v>
          </cell>
          <cell r="C136" t="str">
            <v>Wethington Allied Health Building</v>
          </cell>
          <cell r="D136" t="str">
            <v>Wethington Allied Health Building</v>
          </cell>
        </row>
        <row r="137">
          <cell r="A137" t="str">
            <v>0202</v>
          </cell>
          <cell r="B137">
            <v>202</v>
          </cell>
          <cell r="C137" t="str">
            <v>Cornerstone Garage</v>
          </cell>
          <cell r="D137" t="str">
            <v>Cornerstone Garage</v>
          </cell>
        </row>
        <row r="138">
          <cell r="A138" t="str">
            <v>0204</v>
          </cell>
          <cell r="B138">
            <v>204</v>
          </cell>
          <cell r="C138" t="str">
            <v>Cooling Plant #2</v>
          </cell>
          <cell r="D138" t="str">
            <v>Cooling Plant #2</v>
          </cell>
        </row>
        <row r="139">
          <cell r="A139" t="str">
            <v>0205</v>
          </cell>
          <cell r="B139">
            <v>205</v>
          </cell>
          <cell r="C139" t="str">
            <v>Phi Mu</v>
          </cell>
          <cell r="D139" t="str">
            <v>Phi Mu</v>
          </cell>
        </row>
        <row r="140">
          <cell r="A140" t="str">
            <v>0207</v>
          </cell>
          <cell r="B140">
            <v>207</v>
          </cell>
          <cell r="C140" t="str">
            <v>Arts Metal Building</v>
          </cell>
          <cell r="D140" t="str">
            <v>Arts Metal Building</v>
          </cell>
        </row>
        <row r="141">
          <cell r="A141" t="str">
            <v>0210</v>
          </cell>
          <cell r="B141">
            <v>210</v>
          </cell>
          <cell r="C141" t="str">
            <v>Reynolds Warehouse #4</v>
          </cell>
          <cell r="D141" t="str">
            <v>Reynolds Warehouse #4</v>
          </cell>
        </row>
        <row r="142">
          <cell r="A142" t="str">
            <v>0211</v>
          </cell>
          <cell r="B142">
            <v>211</v>
          </cell>
          <cell r="C142" t="str">
            <v>Maxwell Place Garage</v>
          </cell>
          <cell r="D142" t="str">
            <v>Maxwell Place Garage</v>
          </cell>
        </row>
        <row r="143">
          <cell r="A143" t="str">
            <v>0212</v>
          </cell>
          <cell r="B143">
            <v>212</v>
          </cell>
          <cell r="C143" t="str">
            <v>Lancaster Aquatics</v>
          </cell>
          <cell r="D143" t="str">
            <v>Lancaster Aquatics</v>
          </cell>
        </row>
        <row r="144">
          <cell r="A144" t="str">
            <v>0213</v>
          </cell>
          <cell r="B144">
            <v>213</v>
          </cell>
          <cell r="C144" t="str">
            <v>Boone Tennis Center</v>
          </cell>
          <cell r="D144" t="str">
            <v>Boone Tennis Center</v>
          </cell>
        </row>
        <row r="145">
          <cell r="A145" t="str">
            <v>0214</v>
          </cell>
          <cell r="B145">
            <v>214</v>
          </cell>
          <cell r="C145" t="str">
            <v>Flammable Storage Building</v>
          </cell>
          <cell r="D145" t="str">
            <v>Flammable Storage Building</v>
          </cell>
        </row>
        <row r="146">
          <cell r="A146" t="str">
            <v>0215</v>
          </cell>
          <cell r="B146">
            <v>215</v>
          </cell>
          <cell r="C146" t="str">
            <v>W. P. Garrigus Building</v>
          </cell>
          <cell r="D146" t="str">
            <v>W. P. Garrigus Building</v>
          </cell>
        </row>
        <row r="147">
          <cell r="A147" t="str">
            <v>0216</v>
          </cell>
          <cell r="B147">
            <v>216</v>
          </cell>
          <cell r="C147" t="str">
            <v>Multi-Disciplinary Research Lab #3</v>
          </cell>
          <cell r="D147" t="str">
            <v>Multi-Disciplinary Research Lab #3</v>
          </cell>
        </row>
        <row r="148">
          <cell r="A148" t="str">
            <v>0217</v>
          </cell>
          <cell r="B148">
            <v>217</v>
          </cell>
          <cell r="C148" t="str">
            <v>Electric Substation #2</v>
          </cell>
          <cell r="D148" t="str">
            <v>Electric Substation #2</v>
          </cell>
        </row>
        <row r="149">
          <cell r="A149" t="str">
            <v>0219</v>
          </cell>
          <cell r="B149">
            <v>219</v>
          </cell>
          <cell r="C149" t="str">
            <v>Seaton Center</v>
          </cell>
          <cell r="D149" t="str">
            <v>Seaton Center</v>
          </cell>
        </row>
        <row r="150">
          <cell r="A150" t="str">
            <v>0220</v>
          </cell>
          <cell r="B150">
            <v>220</v>
          </cell>
          <cell r="C150" t="str">
            <v>Bernard Johnson Student Rec Ctr</v>
          </cell>
          <cell r="D150" t="str">
            <v>Bernard Johnson Student Rec Ctr</v>
          </cell>
        </row>
        <row r="151">
          <cell r="A151" t="str">
            <v>0222</v>
          </cell>
          <cell r="B151">
            <v>222</v>
          </cell>
          <cell r="C151" t="str">
            <v>Kroger Field</v>
          </cell>
          <cell r="D151" t="str">
            <v>Kroger Field</v>
          </cell>
        </row>
        <row r="152">
          <cell r="A152" t="str">
            <v>0223</v>
          </cell>
          <cell r="B152">
            <v>223</v>
          </cell>
          <cell r="C152" t="str">
            <v>Warren Wright Medical Plaza</v>
          </cell>
          <cell r="D152" t="str">
            <v>Warren Wright Medical Plaza</v>
          </cell>
        </row>
        <row r="153">
          <cell r="A153" t="str">
            <v>0224</v>
          </cell>
          <cell r="B153">
            <v>224</v>
          </cell>
          <cell r="C153" t="str">
            <v>Lucille Caudill Little Fine Arts Library</v>
          </cell>
          <cell r="D153" t="str">
            <v>Lucille Caudill Little Fine Arts Library</v>
          </cell>
        </row>
        <row r="154">
          <cell r="A154" t="str">
            <v>0225</v>
          </cell>
          <cell r="B154">
            <v>225</v>
          </cell>
          <cell r="C154" t="str">
            <v>T H Morgan Biological Sciences</v>
          </cell>
          <cell r="D154" t="str">
            <v>T H Morgan Biological Sciences</v>
          </cell>
        </row>
        <row r="155">
          <cell r="A155" t="str">
            <v>0227</v>
          </cell>
          <cell r="B155">
            <v>227</v>
          </cell>
          <cell r="C155" t="str">
            <v>Recreation Equipment Storage Building</v>
          </cell>
          <cell r="D155" t="str">
            <v>Recreation Equipment Storage Building</v>
          </cell>
        </row>
        <row r="156">
          <cell r="A156" t="str">
            <v>0228</v>
          </cell>
          <cell r="B156">
            <v>228</v>
          </cell>
          <cell r="C156" t="str">
            <v>120 State St</v>
          </cell>
          <cell r="D156" t="str">
            <v>120 State St</v>
          </cell>
        </row>
        <row r="157">
          <cell r="A157" t="str">
            <v>0229</v>
          </cell>
          <cell r="B157">
            <v>229</v>
          </cell>
          <cell r="C157" t="str">
            <v>Agricultural Distribution Center</v>
          </cell>
          <cell r="D157" t="str">
            <v>Agricultural Distribution Center</v>
          </cell>
        </row>
        <row r="158">
          <cell r="A158" t="str">
            <v>0230</v>
          </cell>
          <cell r="B158">
            <v>230</v>
          </cell>
          <cell r="C158" t="str">
            <v>Sanders-Brown Center on Aging</v>
          </cell>
          <cell r="D158" t="str">
            <v>Sanders-Brown Center on Aging</v>
          </cell>
        </row>
        <row r="159">
          <cell r="A159" t="str">
            <v>0232</v>
          </cell>
          <cell r="B159">
            <v>232</v>
          </cell>
          <cell r="C159" t="str">
            <v>College of Nursing</v>
          </cell>
          <cell r="D159" t="str">
            <v>College of Nursing</v>
          </cell>
        </row>
        <row r="160">
          <cell r="A160" t="str">
            <v>0233</v>
          </cell>
          <cell r="B160">
            <v>233</v>
          </cell>
          <cell r="C160" t="str">
            <v>130 University Ave</v>
          </cell>
          <cell r="D160" t="str">
            <v>130 University Ave</v>
          </cell>
        </row>
        <row r="161">
          <cell r="A161" t="str">
            <v>0234</v>
          </cell>
          <cell r="B161">
            <v>234</v>
          </cell>
          <cell r="C161" t="str">
            <v>127 Waller Ave</v>
          </cell>
          <cell r="D161" t="str">
            <v>127 Waller Ave</v>
          </cell>
        </row>
        <row r="162">
          <cell r="A162" t="str">
            <v>0235</v>
          </cell>
          <cell r="B162">
            <v>235</v>
          </cell>
          <cell r="C162" t="str">
            <v>John W Oswald Building</v>
          </cell>
          <cell r="D162" t="str">
            <v>John W Oswald Building</v>
          </cell>
        </row>
        <row r="163">
          <cell r="A163" t="str">
            <v>0236</v>
          </cell>
          <cell r="B163">
            <v>236</v>
          </cell>
          <cell r="C163" t="str">
            <v>Kentucky Tobacco Research and Development Center</v>
          </cell>
          <cell r="D163" t="str">
            <v>Kentucky Tobacco Research and Dev Center</v>
          </cell>
        </row>
        <row r="164">
          <cell r="A164" t="str">
            <v>0241</v>
          </cell>
          <cell r="B164">
            <v>241</v>
          </cell>
          <cell r="C164" t="str">
            <v>Singletary Center for the Arts</v>
          </cell>
          <cell r="D164" t="str">
            <v>Singletary Center for the Arts</v>
          </cell>
        </row>
        <row r="165">
          <cell r="A165" t="str">
            <v>0243</v>
          </cell>
          <cell r="B165">
            <v>243</v>
          </cell>
          <cell r="C165" t="str">
            <v>Greg Page Apartments 1</v>
          </cell>
          <cell r="D165" t="str">
            <v>Greg Page Apartments 1</v>
          </cell>
        </row>
        <row r="166">
          <cell r="A166" t="str">
            <v>0244</v>
          </cell>
          <cell r="B166">
            <v>244</v>
          </cell>
          <cell r="C166" t="str">
            <v>Greg Page Apartments 2</v>
          </cell>
          <cell r="D166" t="str">
            <v>Greg Page Apartments 2</v>
          </cell>
        </row>
        <row r="167">
          <cell r="A167" t="str">
            <v>0245</v>
          </cell>
          <cell r="B167">
            <v>245</v>
          </cell>
          <cell r="C167" t="str">
            <v>Greg Page Apartments 3</v>
          </cell>
          <cell r="D167" t="str">
            <v>Greg Page Apartments 3</v>
          </cell>
        </row>
        <row r="168">
          <cell r="A168" t="str">
            <v>0246</v>
          </cell>
          <cell r="B168">
            <v>246</v>
          </cell>
          <cell r="C168" t="str">
            <v>Greg Page Apartments 4</v>
          </cell>
          <cell r="D168" t="str">
            <v>Greg Page Apartments 4</v>
          </cell>
        </row>
        <row r="169">
          <cell r="A169" t="str">
            <v>0247</v>
          </cell>
          <cell r="B169">
            <v>247</v>
          </cell>
          <cell r="C169" t="str">
            <v>Greg Page Apartments 5</v>
          </cell>
          <cell r="D169" t="str">
            <v>Greg Page Apartments 5</v>
          </cell>
        </row>
        <row r="170">
          <cell r="A170" t="str">
            <v>0248</v>
          </cell>
          <cell r="B170">
            <v>248</v>
          </cell>
          <cell r="C170" t="str">
            <v>Greg Page Apartments 6</v>
          </cell>
          <cell r="D170" t="str">
            <v>Greg Page Apartments 6</v>
          </cell>
        </row>
        <row r="171">
          <cell r="A171" t="str">
            <v>0249</v>
          </cell>
          <cell r="B171">
            <v>249</v>
          </cell>
          <cell r="C171" t="str">
            <v>Greg Page Apartments 7</v>
          </cell>
          <cell r="D171" t="str">
            <v>Greg Page Apartments 7</v>
          </cell>
        </row>
        <row r="172">
          <cell r="A172" t="str">
            <v>0250</v>
          </cell>
          <cell r="B172">
            <v>250</v>
          </cell>
          <cell r="C172" t="str">
            <v>Greg Page Apartments 8</v>
          </cell>
          <cell r="D172" t="str">
            <v>Greg Page Apartments 8</v>
          </cell>
        </row>
        <row r="173">
          <cell r="A173" t="str">
            <v>0252</v>
          </cell>
          <cell r="B173">
            <v>252</v>
          </cell>
          <cell r="C173" t="str">
            <v>Greg Page Apartments 10</v>
          </cell>
          <cell r="D173" t="str">
            <v>Greg Page Apartments 10</v>
          </cell>
        </row>
        <row r="174">
          <cell r="A174" t="str">
            <v>0253</v>
          </cell>
          <cell r="B174">
            <v>253</v>
          </cell>
          <cell r="C174" t="str">
            <v>Greg Page Apartments 11</v>
          </cell>
          <cell r="D174" t="str">
            <v>Greg Page Apartments 11</v>
          </cell>
        </row>
        <row r="175">
          <cell r="A175" t="str">
            <v>0254</v>
          </cell>
          <cell r="B175">
            <v>254</v>
          </cell>
          <cell r="C175" t="str">
            <v>Greg Page Apartments 12</v>
          </cell>
          <cell r="D175" t="str">
            <v>Greg Page Apartments 12</v>
          </cell>
        </row>
        <row r="176">
          <cell r="A176" t="str">
            <v>0255</v>
          </cell>
          <cell r="B176">
            <v>255</v>
          </cell>
          <cell r="C176" t="str">
            <v>Greg Page Apartments 13</v>
          </cell>
          <cell r="D176" t="str">
            <v>Greg Page Apartments 13</v>
          </cell>
        </row>
        <row r="177">
          <cell r="A177" t="str">
            <v>0256</v>
          </cell>
          <cell r="B177">
            <v>256</v>
          </cell>
          <cell r="C177" t="str">
            <v>Greg Page Apartments 14</v>
          </cell>
          <cell r="D177" t="str">
            <v>Greg Page Apartments 14</v>
          </cell>
        </row>
        <row r="178">
          <cell r="A178" t="str">
            <v>0257</v>
          </cell>
          <cell r="B178">
            <v>257</v>
          </cell>
          <cell r="C178" t="str">
            <v>Greg Page Apartments 15</v>
          </cell>
          <cell r="D178" t="str">
            <v>Greg Page Apartments 15</v>
          </cell>
        </row>
        <row r="179">
          <cell r="A179" t="str">
            <v>0258</v>
          </cell>
          <cell r="B179">
            <v>258</v>
          </cell>
          <cell r="C179" t="str">
            <v>Greg Page Apartments 16</v>
          </cell>
          <cell r="D179" t="str">
            <v>Greg Page Apartments 16</v>
          </cell>
        </row>
        <row r="180">
          <cell r="A180" t="str">
            <v>0259</v>
          </cell>
          <cell r="B180">
            <v>259</v>
          </cell>
          <cell r="C180" t="str">
            <v>Greg Page Apartments 17</v>
          </cell>
          <cell r="D180" t="str">
            <v>Greg Page Apartments 17</v>
          </cell>
        </row>
        <row r="181">
          <cell r="A181" t="str">
            <v>0260</v>
          </cell>
          <cell r="B181">
            <v>260</v>
          </cell>
          <cell r="C181" t="str">
            <v>Greg Page Apartments 18</v>
          </cell>
          <cell r="D181" t="str">
            <v>Greg Page Apartments 18</v>
          </cell>
        </row>
        <row r="182">
          <cell r="A182" t="str">
            <v>0261</v>
          </cell>
          <cell r="B182">
            <v>261</v>
          </cell>
          <cell r="C182" t="str">
            <v>Greg Page Apartments 19</v>
          </cell>
          <cell r="D182" t="str">
            <v>Greg Page Apartments 19</v>
          </cell>
        </row>
        <row r="183">
          <cell r="A183" t="str">
            <v>0262</v>
          </cell>
          <cell r="B183">
            <v>262</v>
          </cell>
          <cell r="C183" t="str">
            <v>Greg Page Apartments 20</v>
          </cell>
          <cell r="D183" t="str">
            <v>Greg Page Apartments 20</v>
          </cell>
        </row>
        <row r="184">
          <cell r="A184" t="str">
            <v>0263</v>
          </cell>
          <cell r="B184">
            <v>263</v>
          </cell>
          <cell r="C184" t="str">
            <v>Greg Page Apartments 21</v>
          </cell>
          <cell r="D184" t="str">
            <v>Greg Page Apartments 21</v>
          </cell>
        </row>
        <row r="185">
          <cell r="A185" t="str">
            <v>0264</v>
          </cell>
          <cell r="B185">
            <v>264</v>
          </cell>
          <cell r="C185" t="str">
            <v>Greg Page Apartments 22</v>
          </cell>
          <cell r="D185" t="str">
            <v>Greg Page Apartments 22</v>
          </cell>
        </row>
        <row r="186">
          <cell r="A186" t="str">
            <v>0265</v>
          </cell>
          <cell r="B186">
            <v>265</v>
          </cell>
          <cell r="C186" t="str">
            <v>Greg Page Apartments 23</v>
          </cell>
          <cell r="D186" t="str">
            <v>Greg Page Apartments 23</v>
          </cell>
        </row>
        <row r="187">
          <cell r="A187" t="str">
            <v>0266</v>
          </cell>
          <cell r="B187">
            <v>266</v>
          </cell>
          <cell r="C187" t="str">
            <v>Greg Page Apartments 24</v>
          </cell>
          <cell r="D187" t="str">
            <v>Greg Page Apartments 24</v>
          </cell>
        </row>
        <row r="188">
          <cell r="A188" t="str">
            <v>0267</v>
          </cell>
          <cell r="B188">
            <v>267</v>
          </cell>
          <cell r="C188" t="str">
            <v>Greg Page Apartments 25</v>
          </cell>
          <cell r="D188" t="str">
            <v>Greg Page Apartments 25</v>
          </cell>
        </row>
        <row r="189">
          <cell r="A189" t="str">
            <v>0268</v>
          </cell>
          <cell r="B189">
            <v>268</v>
          </cell>
          <cell r="C189" t="str">
            <v>Greg Page Food Storage Laundry</v>
          </cell>
          <cell r="D189" t="str">
            <v>Greg Page Food Storage Laundry</v>
          </cell>
        </row>
        <row r="190">
          <cell r="A190" t="str">
            <v>0269</v>
          </cell>
          <cell r="B190">
            <v>269</v>
          </cell>
          <cell r="C190" t="str">
            <v>Communications Building</v>
          </cell>
          <cell r="D190" t="str">
            <v>Communications Building</v>
          </cell>
        </row>
        <row r="191">
          <cell r="A191" t="str">
            <v>0274</v>
          </cell>
          <cell r="B191">
            <v>274</v>
          </cell>
          <cell r="C191" t="str">
            <v>Moloney Building</v>
          </cell>
          <cell r="D191" t="str">
            <v>Moloney Building</v>
          </cell>
        </row>
        <row r="192">
          <cell r="A192" t="str">
            <v>0275</v>
          </cell>
          <cell r="B192">
            <v>275</v>
          </cell>
          <cell r="C192" t="str">
            <v>Bruce Poundstone Regulatory Services Building</v>
          </cell>
          <cell r="D192" t="str">
            <v>Bruce Poundstone Regulatory Services Building</v>
          </cell>
        </row>
        <row r="193">
          <cell r="A193" t="str">
            <v>0276</v>
          </cell>
          <cell r="B193">
            <v>276</v>
          </cell>
          <cell r="C193" t="str">
            <v>Charles E. Barnhart Building</v>
          </cell>
          <cell r="D193" t="str">
            <v>Charles E. Barnhart Building</v>
          </cell>
        </row>
        <row r="194">
          <cell r="A194" t="str">
            <v>0277</v>
          </cell>
          <cell r="B194">
            <v>277</v>
          </cell>
          <cell r="C194" t="str">
            <v>EJ Nutter Training Center</v>
          </cell>
          <cell r="D194" t="str">
            <v>EJ Nutter Training Center</v>
          </cell>
        </row>
        <row r="195">
          <cell r="A195" t="str">
            <v>0278</v>
          </cell>
          <cell r="B195">
            <v>278</v>
          </cell>
          <cell r="C195" t="str">
            <v>PPD Storage Building</v>
          </cell>
          <cell r="D195" t="str">
            <v>PPD Storage Building</v>
          </cell>
        </row>
        <row r="196">
          <cell r="A196" t="str">
            <v>0279</v>
          </cell>
          <cell r="B196">
            <v>279</v>
          </cell>
          <cell r="C196" t="str">
            <v>BIRP Building</v>
          </cell>
          <cell r="D196" t="str">
            <v>BIRP Building</v>
          </cell>
        </row>
        <row r="197">
          <cell r="A197" t="str">
            <v>0280</v>
          </cell>
          <cell r="B197">
            <v>280</v>
          </cell>
          <cell r="C197" t="str">
            <v>Joe Craft Football Training Facility</v>
          </cell>
          <cell r="D197" t="str">
            <v>Joe Craft Football Training Facility</v>
          </cell>
        </row>
        <row r="198">
          <cell r="A198" t="str">
            <v>0281</v>
          </cell>
          <cell r="B198">
            <v>281</v>
          </cell>
          <cell r="C198" t="str">
            <v>Oliver H. Raymond Civil Engineering</v>
          </cell>
          <cell r="D198" t="str">
            <v>Oliver H. Raymond Civil Engineering</v>
          </cell>
        </row>
        <row r="199">
          <cell r="A199" t="str">
            <v>0282</v>
          </cell>
          <cell r="B199">
            <v>282</v>
          </cell>
          <cell r="C199" t="str">
            <v>Gas Storage Building</v>
          </cell>
          <cell r="D199" t="str">
            <v>Gas Storage Building</v>
          </cell>
        </row>
        <row r="200">
          <cell r="A200" t="str">
            <v>0283</v>
          </cell>
          <cell r="B200">
            <v>283</v>
          </cell>
          <cell r="C200" t="str">
            <v>Hagan Baseball Stadium</v>
          </cell>
          <cell r="D200" t="str">
            <v>Hagan Baseball Stadium</v>
          </cell>
        </row>
        <row r="201">
          <cell r="A201" t="str">
            <v>0284</v>
          </cell>
          <cell r="B201">
            <v>284</v>
          </cell>
          <cell r="C201" t="str">
            <v>Kentucky Clinic</v>
          </cell>
          <cell r="D201" t="str">
            <v>Kentucky Clinic</v>
          </cell>
        </row>
        <row r="202">
          <cell r="A202" t="str">
            <v>0285</v>
          </cell>
          <cell r="B202">
            <v>285</v>
          </cell>
          <cell r="C202" t="str">
            <v>Nutter Field House</v>
          </cell>
          <cell r="D202" t="str">
            <v>Nutter Field House</v>
          </cell>
        </row>
        <row r="203">
          <cell r="A203" t="str">
            <v>0286</v>
          </cell>
          <cell r="B203">
            <v>286</v>
          </cell>
          <cell r="C203" t="str">
            <v>ASTeCC</v>
          </cell>
          <cell r="D203" t="str">
            <v>ASTeCC</v>
          </cell>
        </row>
        <row r="204">
          <cell r="A204" t="str">
            <v>0288</v>
          </cell>
          <cell r="B204">
            <v>288</v>
          </cell>
          <cell r="C204" t="str">
            <v>PPD Greenhouse</v>
          </cell>
          <cell r="D204" t="str">
            <v>PPD Greenhouse</v>
          </cell>
        </row>
        <row r="205">
          <cell r="A205" t="str">
            <v>0289</v>
          </cell>
          <cell r="B205">
            <v>289</v>
          </cell>
          <cell r="C205" t="str">
            <v>Stadium View Storage Building</v>
          </cell>
          <cell r="D205" t="str">
            <v>Stdm View Strge Bldg</v>
          </cell>
        </row>
        <row r="206">
          <cell r="A206" t="str">
            <v>0293</v>
          </cell>
          <cell r="B206">
            <v>293</v>
          </cell>
          <cell r="C206" t="str">
            <v>UK Hospital - Chandler Medical Center &amp; Hospital</v>
          </cell>
          <cell r="D206" t="str">
            <v>UK Hospital - Chandler Medical Center &amp; Hospital</v>
          </cell>
        </row>
        <row r="207">
          <cell r="A207" t="str">
            <v>0294</v>
          </cell>
          <cell r="B207">
            <v>294</v>
          </cell>
          <cell r="C207" t="str">
            <v>Gill Heart and Vascular Institute</v>
          </cell>
          <cell r="D207" t="str">
            <v>Gill Heart and Vascular Institute</v>
          </cell>
        </row>
        <row r="208">
          <cell r="A208" t="str">
            <v>0297</v>
          </cell>
          <cell r="B208">
            <v>297</v>
          </cell>
          <cell r="C208" t="str">
            <v>Dental Science Building</v>
          </cell>
          <cell r="D208" t="str">
            <v>Dental Science Building</v>
          </cell>
        </row>
        <row r="209">
          <cell r="A209" t="str">
            <v>0298</v>
          </cell>
          <cell r="B209">
            <v>298</v>
          </cell>
          <cell r="C209" t="str">
            <v>William R. Willard Medical Education Building</v>
          </cell>
          <cell r="D209" t="str">
            <v>William R. Willard Medical Education Building</v>
          </cell>
        </row>
        <row r="210">
          <cell r="A210" t="str">
            <v>0300</v>
          </cell>
          <cell r="B210">
            <v>300</v>
          </cell>
          <cell r="C210" t="str">
            <v>Arboretum Tool Shed</v>
          </cell>
          <cell r="D210" t="str">
            <v>Arboretum Tool Shed</v>
          </cell>
        </row>
        <row r="211">
          <cell r="A211" t="str">
            <v>0302</v>
          </cell>
          <cell r="B211">
            <v>302</v>
          </cell>
          <cell r="C211" t="str">
            <v>Dorotha Smith Oatts Visitor Center</v>
          </cell>
          <cell r="D211" t="str">
            <v>Dorotha Smith Oatts Visitor Center</v>
          </cell>
        </row>
        <row r="212">
          <cell r="A212" t="str">
            <v>0303</v>
          </cell>
          <cell r="B212">
            <v>303</v>
          </cell>
          <cell r="C212" t="str">
            <v>Arboretum Restrooms</v>
          </cell>
          <cell r="D212" t="str">
            <v>Arboretum Restrooms</v>
          </cell>
        </row>
        <row r="213">
          <cell r="A213" t="str">
            <v>0305</v>
          </cell>
          <cell r="B213">
            <v>305</v>
          </cell>
          <cell r="C213" t="str">
            <v>Peter P. Bosomworth Health Sciences Research Building</v>
          </cell>
          <cell r="D213" t="str">
            <v>Peter P. Bosomworth Health Sciences Bldg</v>
          </cell>
        </row>
        <row r="214">
          <cell r="A214" t="str">
            <v>0308</v>
          </cell>
          <cell r="B214">
            <v>308</v>
          </cell>
          <cell r="C214" t="str">
            <v>Hospital Smoking Shelter</v>
          </cell>
          <cell r="D214" t="str">
            <v>Hospital Smoking Shelter</v>
          </cell>
        </row>
        <row r="215">
          <cell r="A215" t="str">
            <v>0312</v>
          </cell>
          <cell r="B215">
            <v>312</v>
          </cell>
          <cell r="C215" t="str">
            <v>Plant Sciences</v>
          </cell>
          <cell r="D215" t="str">
            <v>Plant Sciences</v>
          </cell>
        </row>
        <row r="216">
          <cell r="A216" t="str">
            <v>0314</v>
          </cell>
          <cell r="B216">
            <v>314</v>
          </cell>
          <cell r="C216" t="str">
            <v>252 East Maxwell St</v>
          </cell>
          <cell r="D216" t="str">
            <v>252 East Maxwell St</v>
          </cell>
        </row>
        <row r="217">
          <cell r="A217" t="str">
            <v>0315</v>
          </cell>
          <cell r="B217">
            <v>315</v>
          </cell>
          <cell r="C217" t="str">
            <v>206 East Maxwell St</v>
          </cell>
          <cell r="D217" t="str">
            <v>206 East Maxwell St</v>
          </cell>
        </row>
        <row r="218">
          <cell r="A218" t="str">
            <v>0333</v>
          </cell>
          <cell r="B218">
            <v>333</v>
          </cell>
          <cell r="C218" t="str">
            <v>641 South Limestone St</v>
          </cell>
          <cell r="D218" t="str">
            <v>641 South Limestone St</v>
          </cell>
        </row>
        <row r="219">
          <cell r="A219" t="str">
            <v>0336</v>
          </cell>
          <cell r="B219">
            <v>336</v>
          </cell>
          <cell r="C219" t="str">
            <v>Thomas D Clark Building</v>
          </cell>
          <cell r="D219" t="str">
            <v>Thomas D Clark Building</v>
          </cell>
        </row>
        <row r="220">
          <cell r="A220" t="str">
            <v>0343</v>
          </cell>
          <cell r="B220">
            <v>343</v>
          </cell>
          <cell r="C220" t="str">
            <v>Bingham Davis House</v>
          </cell>
          <cell r="D220" t="str">
            <v>Bingham Davis House</v>
          </cell>
        </row>
        <row r="221">
          <cell r="A221" t="str">
            <v>0344</v>
          </cell>
          <cell r="B221">
            <v>344</v>
          </cell>
          <cell r="C221" t="str">
            <v>Raymond F. Betts House</v>
          </cell>
          <cell r="D221" t="str">
            <v>Raymond F. Betts House</v>
          </cell>
        </row>
        <row r="222">
          <cell r="A222" t="str">
            <v>0345</v>
          </cell>
          <cell r="B222">
            <v>345</v>
          </cell>
          <cell r="C222" t="str">
            <v>Max Kade German House and Cultural Center</v>
          </cell>
          <cell r="D222" t="str">
            <v>Max Kade German House and Cultural Center</v>
          </cell>
        </row>
        <row r="223">
          <cell r="A223" t="str">
            <v>0346</v>
          </cell>
          <cell r="B223">
            <v>346</v>
          </cell>
          <cell r="C223" t="str">
            <v>654 Maxwelton Ct</v>
          </cell>
          <cell r="D223" t="str">
            <v>654 Maxwelton Ct</v>
          </cell>
        </row>
        <row r="224">
          <cell r="A224" t="str">
            <v>0347</v>
          </cell>
          <cell r="B224">
            <v>347</v>
          </cell>
          <cell r="C224" t="str">
            <v>624 Maxwelton Ct</v>
          </cell>
          <cell r="D224" t="str">
            <v>624 Maxwelton Ct</v>
          </cell>
        </row>
        <row r="225">
          <cell r="A225" t="str">
            <v>0349</v>
          </cell>
          <cell r="B225">
            <v>349</v>
          </cell>
          <cell r="C225" t="str">
            <v>641 Maxwelton Ct</v>
          </cell>
          <cell r="D225" t="str">
            <v>641 Maxwelton Ct</v>
          </cell>
        </row>
        <row r="226">
          <cell r="A226" t="str">
            <v>0350</v>
          </cell>
          <cell r="B226">
            <v>350</v>
          </cell>
          <cell r="C226" t="str">
            <v>643 Maxwelton Ct</v>
          </cell>
          <cell r="D226" t="str">
            <v>643 Maxwelton Ct</v>
          </cell>
        </row>
        <row r="227">
          <cell r="A227" t="str">
            <v>0351</v>
          </cell>
          <cell r="B227">
            <v>351</v>
          </cell>
          <cell r="C227" t="str">
            <v>644 Maxwelton Ct</v>
          </cell>
          <cell r="D227" t="str">
            <v>644 Maxwelton Ct</v>
          </cell>
        </row>
        <row r="228">
          <cell r="A228" t="str">
            <v>0353</v>
          </cell>
          <cell r="B228">
            <v>353</v>
          </cell>
          <cell r="C228" t="str">
            <v>520 Oldham Ct</v>
          </cell>
          <cell r="D228" t="str">
            <v>520 Oldham Ct</v>
          </cell>
        </row>
        <row r="229">
          <cell r="A229" t="str">
            <v>0377</v>
          </cell>
          <cell r="B229">
            <v>377</v>
          </cell>
          <cell r="C229" t="str">
            <v>319 Rose Lane</v>
          </cell>
          <cell r="D229" t="str">
            <v>319 Rose Lane</v>
          </cell>
        </row>
        <row r="230">
          <cell r="A230" t="str">
            <v>0378</v>
          </cell>
          <cell r="B230">
            <v>378</v>
          </cell>
          <cell r="C230" t="str">
            <v>321 Rose Lane</v>
          </cell>
          <cell r="D230" t="str">
            <v>321 Rose Lane</v>
          </cell>
        </row>
        <row r="231">
          <cell r="A231" t="str">
            <v>0391</v>
          </cell>
          <cell r="B231">
            <v>391</v>
          </cell>
          <cell r="C231" t="str">
            <v>Bus Shelter #2</v>
          </cell>
          <cell r="D231" t="str">
            <v>Bus Shelter #2</v>
          </cell>
        </row>
        <row r="232">
          <cell r="A232" t="str">
            <v>0393</v>
          </cell>
          <cell r="B232">
            <v>393</v>
          </cell>
          <cell r="C232" t="str">
            <v>Bus Shelter #7</v>
          </cell>
          <cell r="D232" t="str">
            <v>Bus Shelter #7</v>
          </cell>
        </row>
        <row r="233">
          <cell r="A233" t="str">
            <v>0394</v>
          </cell>
          <cell r="B233">
            <v>394</v>
          </cell>
          <cell r="C233" t="str">
            <v>Bus Shelter #6</v>
          </cell>
          <cell r="D233" t="str">
            <v>Bus Shelter #6</v>
          </cell>
        </row>
        <row r="234">
          <cell r="A234" t="str">
            <v>0397</v>
          </cell>
          <cell r="B234">
            <v>397</v>
          </cell>
          <cell r="C234" t="str">
            <v>Bus Shelter #9</v>
          </cell>
          <cell r="D234" t="str">
            <v>Bus Shelter #9</v>
          </cell>
        </row>
        <row r="235">
          <cell r="A235" t="str">
            <v>0398</v>
          </cell>
          <cell r="B235">
            <v>398</v>
          </cell>
          <cell r="C235" t="str">
            <v>Bus Shelter #10</v>
          </cell>
          <cell r="D235" t="str">
            <v>Bus Shelter #10</v>
          </cell>
        </row>
        <row r="236">
          <cell r="A236" t="str">
            <v>0399</v>
          </cell>
          <cell r="B236">
            <v>399</v>
          </cell>
          <cell r="C236" t="str">
            <v>Bus Shelter #11</v>
          </cell>
          <cell r="D236" t="str">
            <v>Bus Shelter #11</v>
          </cell>
        </row>
        <row r="237">
          <cell r="A237" t="str">
            <v>0400</v>
          </cell>
          <cell r="B237">
            <v>400</v>
          </cell>
          <cell r="C237" t="str">
            <v>Ellen H. Richards House</v>
          </cell>
          <cell r="D237" t="str">
            <v>Ellen H. Richards House</v>
          </cell>
        </row>
        <row r="238">
          <cell r="A238" t="str">
            <v>0401</v>
          </cell>
          <cell r="B238">
            <v>401</v>
          </cell>
          <cell r="C238" t="str">
            <v>Weldon House</v>
          </cell>
          <cell r="D238" t="str">
            <v>Weldon House</v>
          </cell>
        </row>
        <row r="239">
          <cell r="A239" t="str">
            <v>0403</v>
          </cell>
          <cell r="B239">
            <v>403</v>
          </cell>
          <cell r="C239" t="str">
            <v>Weldon House Unit 2</v>
          </cell>
          <cell r="D239" t="str">
            <v>Weldon House Unit 2</v>
          </cell>
        </row>
        <row r="240">
          <cell r="A240" t="str">
            <v>0413</v>
          </cell>
          <cell r="B240">
            <v>413</v>
          </cell>
          <cell r="C240" t="str">
            <v>Softball/Soccer Locker Rooms</v>
          </cell>
          <cell r="D240" t="str">
            <v>Softball/Soccer Locker Rooms</v>
          </cell>
        </row>
        <row r="241">
          <cell r="A241" t="str">
            <v>0417</v>
          </cell>
          <cell r="B241">
            <v>417</v>
          </cell>
          <cell r="C241" t="str">
            <v>660 South Limestone</v>
          </cell>
          <cell r="D241" t="str">
            <v>660 South Limestone</v>
          </cell>
        </row>
        <row r="242">
          <cell r="A242" t="str">
            <v>0419</v>
          </cell>
          <cell r="B242">
            <v>419</v>
          </cell>
          <cell r="C242" t="str">
            <v>Bus Shelter #13</v>
          </cell>
          <cell r="D242" t="str">
            <v>Bus Shelter #13</v>
          </cell>
        </row>
        <row r="243">
          <cell r="A243" t="str">
            <v>0420</v>
          </cell>
          <cell r="B243">
            <v>420</v>
          </cell>
          <cell r="C243" t="str">
            <v>424 Euclid Avenue</v>
          </cell>
          <cell r="D243" t="str">
            <v>424 Euclid Avenue</v>
          </cell>
        </row>
        <row r="244">
          <cell r="A244" t="str">
            <v>0432</v>
          </cell>
          <cell r="B244">
            <v>432</v>
          </cell>
          <cell r="C244" t="str">
            <v>Commonwealth House</v>
          </cell>
          <cell r="D244" t="str">
            <v>Commonwealth House</v>
          </cell>
        </row>
        <row r="245">
          <cell r="A245" t="str">
            <v>0433</v>
          </cell>
          <cell r="B245">
            <v>433</v>
          </cell>
          <cell r="C245" t="str">
            <v>William E and Casiana Schmidt Vocal Arts Center</v>
          </cell>
          <cell r="D245" t="str">
            <v>William E and Casiana Schmidt Vocal Arts Ctr</v>
          </cell>
        </row>
        <row r="246">
          <cell r="A246" t="str">
            <v>0442</v>
          </cell>
          <cell r="B246">
            <v>442</v>
          </cell>
          <cell r="C246" t="str">
            <v>Ligon House</v>
          </cell>
          <cell r="D246" t="str">
            <v>Ligon House</v>
          </cell>
        </row>
        <row r="247">
          <cell r="A247" t="str">
            <v>0446</v>
          </cell>
          <cell r="B247">
            <v>446</v>
          </cell>
          <cell r="C247" t="str">
            <v>John Cropp Softball Stadium</v>
          </cell>
          <cell r="D247" t="str">
            <v>John Cropp Softball Stadium</v>
          </cell>
        </row>
        <row r="248">
          <cell r="A248" t="str">
            <v>0447</v>
          </cell>
          <cell r="B248">
            <v>447</v>
          </cell>
          <cell r="C248" t="str">
            <v>Hitting Pavilion</v>
          </cell>
          <cell r="D248" t="str">
            <v>Hitting Pavilion</v>
          </cell>
        </row>
        <row r="249">
          <cell r="A249" t="str">
            <v>0449</v>
          </cell>
          <cell r="B249">
            <v>449</v>
          </cell>
          <cell r="C249" t="str">
            <v>Shively Grounds Storage Building</v>
          </cell>
          <cell r="D249" t="str">
            <v>Shively Grounds Storage Building</v>
          </cell>
        </row>
        <row r="250">
          <cell r="A250" t="str">
            <v>0453</v>
          </cell>
          <cell r="B250">
            <v>453</v>
          </cell>
          <cell r="C250" t="str">
            <v>Shively Grounds Building</v>
          </cell>
          <cell r="D250" t="str">
            <v>Shively Grounds Building</v>
          </cell>
        </row>
        <row r="251">
          <cell r="A251" t="str">
            <v>0456</v>
          </cell>
          <cell r="B251">
            <v>456</v>
          </cell>
          <cell r="C251" t="str">
            <v>W.T. Young Library</v>
          </cell>
          <cell r="D251" t="str">
            <v>W.T. Young Library</v>
          </cell>
        </row>
        <row r="252">
          <cell r="A252" t="str">
            <v>0462</v>
          </cell>
          <cell r="B252">
            <v>462</v>
          </cell>
          <cell r="C252" t="str">
            <v>Sarah Bennett Holmes Hall</v>
          </cell>
          <cell r="D252" t="str">
            <v>Sarah Bennett Holmes Hall</v>
          </cell>
        </row>
        <row r="253">
          <cell r="A253" t="str">
            <v>0463</v>
          </cell>
          <cell r="B253">
            <v>463</v>
          </cell>
          <cell r="C253" t="str">
            <v>Cleona Belle Matthews Boyd Hall</v>
          </cell>
          <cell r="D253" t="str">
            <v>Cleona Belle Matthews Boyd Hall</v>
          </cell>
        </row>
        <row r="254">
          <cell r="A254" t="str">
            <v>0465</v>
          </cell>
          <cell r="B254">
            <v>465</v>
          </cell>
          <cell r="C254" t="str">
            <v>Pavilion at Kroger Field</v>
          </cell>
          <cell r="D254" t="str">
            <v>Pavilion at Kroger Field</v>
          </cell>
        </row>
        <row r="255">
          <cell r="A255" t="str">
            <v>0473</v>
          </cell>
          <cell r="B255">
            <v>473</v>
          </cell>
          <cell r="C255" t="str">
            <v>505 Oldham Ct</v>
          </cell>
          <cell r="D255" t="str">
            <v>505 Oldham Ct</v>
          </cell>
        </row>
        <row r="256">
          <cell r="A256" t="str">
            <v>0481</v>
          </cell>
          <cell r="B256">
            <v>481</v>
          </cell>
          <cell r="C256" t="str">
            <v>LCC Academic Tech Building</v>
          </cell>
          <cell r="D256" t="str">
            <v>LCC Academic Tech Building</v>
          </cell>
        </row>
        <row r="257">
          <cell r="A257" t="str">
            <v>0484</v>
          </cell>
          <cell r="B257">
            <v>484</v>
          </cell>
          <cell r="C257" t="str">
            <v>Real Properties Garage</v>
          </cell>
          <cell r="D257" t="str">
            <v>Real Properties Garage</v>
          </cell>
        </row>
        <row r="258">
          <cell r="A258" t="str">
            <v>0485</v>
          </cell>
          <cell r="B258">
            <v>485</v>
          </cell>
          <cell r="C258" t="str">
            <v>Boone Tennis Stadium</v>
          </cell>
          <cell r="D258" t="str">
            <v>Boone Tennis Stadium</v>
          </cell>
        </row>
        <row r="259">
          <cell r="A259" t="str">
            <v>0488</v>
          </cell>
          <cell r="B259">
            <v>488</v>
          </cell>
          <cell r="C259" t="str">
            <v>Woodland Early Learning Center</v>
          </cell>
          <cell r="D259" t="str">
            <v>Woodland Early Learning Center</v>
          </cell>
        </row>
        <row r="260">
          <cell r="A260" t="str">
            <v>0490</v>
          </cell>
          <cell r="B260">
            <v>490</v>
          </cell>
          <cell r="C260" t="str">
            <v>Environmental Quality Management</v>
          </cell>
          <cell r="D260" t="str">
            <v>Environmental Quality Management</v>
          </cell>
        </row>
        <row r="261">
          <cell r="A261" t="str">
            <v>0491</v>
          </cell>
          <cell r="B261">
            <v>491</v>
          </cell>
          <cell r="C261" t="str">
            <v>Ecological Research</v>
          </cell>
          <cell r="D261" t="str">
            <v>Ecological Research</v>
          </cell>
        </row>
        <row r="262">
          <cell r="A262" t="str">
            <v>0494</v>
          </cell>
          <cell r="B262">
            <v>494</v>
          </cell>
          <cell r="C262" t="str">
            <v>Stuckert Career Center</v>
          </cell>
          <cell r="D262" t="str">
            <v>Stuckert Career Center</v>
          </cell>
        </row>
        <row r="263">
          <cell r="A263" t="str">
            <v>0495</v>
          </cell>
          <cell r="B263">
            <v>495</v>
          </cell>
          <cell r="C263" t="str">
            <v>James F. Hardymon Communications Building</v>
          </cell>
          <cell r="D263" t="str">
            <v>James F. Hardymon Communications Building</v>
          </cell>
        </row>
        <row r="264">
          <cell r="A264" t="str">
            <v>0503</v>
          </cell>
          <cell r="B264">
            <v>503</v>
          </cell>
          <cell r="C264" t="str">
            <v>Ralph G Anderson Building (Mech Eng)</v>
          </cell>
          <cell r="D264" t="str">
            <v>Ralph G Anderson Building (Mech Eng)</v>
          </cell>
        </row>
        <row r="265">
          <cell r="A265" t="str">
            <v>0504</v>
          </cell>
          <cell r="B265">
            <v>504</v>
          </cell>
          <cell r="C265" t="str">
            <v>Phi Gamma Delta Fraternity (FIJI)</v>
          </cell>
          <cell r="D265" t="str">
            <v>Phi Gamma Delta Fraternity (FIJI)</v>
          </cell>
        </row>
        <row r="266">
          <cell r="A266" t="str">
            <v>0505</v>
          </cell>
          <cell r="B266">
            <v>505</v>
          </cell>
          <cell r="C266" t="str">
            <v>Kappa Sigma Fraternity</v>
          </cell>
          <cell r="D266" t="str">
            <v>Kappa Sigma Fraternity</v>
          </cell>
        </row>
        <row r="267">
          <cell r="A267" t="str">
            <v>0507</v>
          </cell>
          <cell r="B267">
            <v>507</v>
          </cell>
          <cell r="C267" t="str">
            <v>Sigma Alpha Epsilon Fraternity</v>
          </cell>
          <cell r="D267" t="str">
            <v>Sigma Alpha Epsilon Fraternity</v>
          </cell>
        </row>
        <row r="268">
          <cell r="A268" t="str">
            <v>0509</v>
          </cell>
          <cell r="B268">
            <v>509</v>
          </cell>
          <cell r="C268" t="str">
            <v>Biomedical Biological Sciences Research Building</v>
          </cell>
          <cell r="D268" t="str">
            <v>Biomedical Biological Sciences Research Bldg</v>
          </cell>
        </row>
        <row r="269">
          <cell r="A269" t="str">
            <v>0514</v>
          </cell>
          <cell r="B269">
            <v>514</v>
          </cell>
          <cell r="C269" t="str">
            <v>Central Utility Plant #4</v>
          </cell>
          <cell r="D269" t="str">
            <v>Central Utility Plant #4</v>
          </cell>
        </row>
        <row r="270">
          <cell r="A270" t="str">
            <v>0517</v>
          </cell>
          <cell r="B270">
            <v>517</v>
          </cell>
          <cell r="C270" t="str">
            <v>College of Medicine Learning Center</v>
          </cell>
          <cell r="D270" t="str">
            <v>College of Medicine Learning Center</v>
          </cell>
        </row>
        <row r="271">
          <cell r="A271" t="str">
            <v>0518</v>
          </cell>
          <cell r="B271">
            <v>518</v>
          </cell>
          <cell r="C271" t="str">
            <v>BBSRB Generator Building</v>
          </cell>
          <cell r="D271" t="str">
            <v>BBSRB Generator Building</v>
          </cell>
        </row>
        <row r="272">
          <cell r="A272" t="str">
            <v>0564</v>
          </cell>
          <cell r="B272">
            <v>564</v>
          </cell>
          <cell r="C272" t="str">
            <v>630 South Broadway</v>
          </cell>
          <cell r="D272" t="str">
            <v>630 South Broadway</v>
          </cell>
        </row>
        <row r="273">
          <cell r="A273" t="str">
            <v>0565</v>
          </cell>
          <cell r="B273">
            <v>565</v>
          </cell>
          <cell r="C273" t="str">
            <v>John T. Smith Hall</v>
          </cell>
          <cell r="D273" t="str">
            <v>John T. Smith Hall</v>
          </cell>
        </row>
        <row r="274">
          <cell r="A274" t="str">
            <v>0566</v>
          </cell>
          <cell r="B274">
            <v>566</v>
          </cell>
          <cell r="C274" t="str">
            <v>Dale E. Baldwin Hall</v>
          </cell>
          <cell r="D274" t="str">
            <v>Dale E. Baldwin Hall</v>
          </cell>
        </row>
        <row r="275">
          <cell r="A275" t="str">
            <v>0567</v>
          </cell>
          <cell r="B275">
            <v>567</v>
          </cell>
          <cell r="C275" t="str">
            <v>Margaret Ingels Hall</v>
          </cell>
          <cell r="D275" t="str">
            <v>Margaret Ingels Hall</v>
          </cell>
        </row>
        <row r="276">
          <cell r="A276" t="str">
            <v>0568</v>
          </cell>
          <cell r="B276">
            <v>568</v>
          </cell>
          <cell r="C276" t="str">
            <v>David P. Roselle Hall</v>
          </cell>
          <cell r="D276" t="str">
            <v>David P. Roselle Hall</v>
          </cell>
        </row>
        <row r="277">
          <cell r="A277" t="str">
            <v>0571</v>
          </cell>
          <cell r="B277">
            <v>571</v>
          </cell>
          <cell r="C277" t="str">
            <v>Parking Structure #6</v>
          </cell>
          <cell r="D277" t="str">
            <v>Parking Structure #6</v>
          </cell>
        </row>
        <row r="278">
          <cell r="A278" t="str">
            <v>0572</v>
          </cell>
          <cell r="B278">
            <v>572</v>
          </cell>
          <cell r="C278" t="str">
            <v>Parking Structure #7</v>
          </cell>
          <cell r="D278" t="str">
            <v>Parking Structure #7</v>
          </cell>
        </row>
        <row r="279">
          <cell r="A279" t="str">
            <v>0582</v>
          </cell>
          <cell r="B279">
            <v>582</v>
          </cell>
          <cell r="C279" t="str">
            <v>University Health Service</v>
          </cell>
          <cell r="D279" t="str">
            <v>University Health Service</v>
          </cell>
        </row>
        <row r="280">
          <cell r="A280" t="str">
            <v>0585</v>
          </cell>
          <cell r="B280">
            <v>585</v>
          </cell>
          <cell r="C280" t="str">
            <v>Baseball Training Pavilion</v>
          </cell>
          <cell r="D280" t="str">
            <v>Baseball Training Pavilion</v>
          </cell>
        </row>
        <row r="281">
          <cell r="A281" t="str">
            <v>0592</v>
          </cell>
          <cell r="B281">
            <v>592</v>
          </cell>
          <cell r="C281" t="str">
            <v>Storage Shed</v>
          </cell>
          <cell r="D281" t="str">
            <v>Storage Shed</v>
          </cell>
        </row>
        <row r="282">
          <cell r="A282" t="str">
            <v>0596</v>
          </cell>
          <cell r="B282">
            <v>596</v>
          </cell>
          <cell r="C282" t="str">
            <v>Lee T. Todd, Jr. Building</v>
          </cell>
          <cell r="D282" t="str">
            <v>Lee T. Todd, Jr. Building</v>
          </cell>
        </row>
        <row r="283">
          <cell r="A283" t="str">
            <v>0601</v>
          </cell>
          <cell r="B283">
            <v>601</v>
          </cell>
          <cell r="C283" t="str">
            <v>Parking Structure #8</v>
          </cell>
          <cell r="D283" t="str">
            <v>Parking Structure #8</v>
          </cell>
        </row>
        <row r="284">
          <cell r="A284" t="str">
            <v>0602</v>
          </cell>
          <cell r="B284">
            <v>602</v>
          </cell>
          <cell r="C284" t="str">
            <v>Pavilion A</v>
          </cell>
          <cell r="D284" t="str">
            <v>Pavilion A</v>
          </cell>
        </row>
        <row r="285">
          <cell r="A285" t="str">
            <v>0604</v>
          </cell>
          <cell r="B285">
            <v>604</v>
          </cell>
          <cell r="C285" t="str">
            <v>Joe Craft Center</v>
          </cell>
          <cell r="D285" t="str">
            <v>Joe Craft Center</v>
          </cell>
        </row>
        <row r="286">
          <cell r="A286" t="str">
            <v>0611</v>
          </cell>
          <cell r="B286">
            <v>611</v>
          </cell>
          <cell r="C286" t="str">
            <v>Medical Office Building (Samaritan)</v>
          </cell>
          <cell r="D286" t="str">
            <v>Medical Office Building (Samaritan)</v>
          </cell>
        </row>
        <row r="287">
          <cell r="A287" t="str">
            <v>0612</v>
          </cell>
          <cell r="B287">
            <v>612</v>
          </cell>
          <cell r="C287" t="str">
            <v>Samaritan Chiller Building</v>
          </cell>
          <cell r="D287" t="str">
            <v>Samaritan Chiller Building</v>
          </cell>
        </row>
        <row r="288">
          <cell r="A288" t="str">
            <v>0613</v>
          </cell>
          <cell r="B288">
            <v>613</v>
          </cell>
          <cell r="C288" t="str">
            <v>Samaritan Parking Structure</v>
          </cell>
          <cell r="D288" t="str">
            <v>Samaritan Parking Structure</v>
          </cell>
        </row>
        <row r="289">
          <cell r="A289" t="str">
            <v>0616</v>
          </cell>
          <cell r="B289">
            <v>616</v>
          </cell>
          <cell r="C289" t="str">
            <v>Seaton Center Storage</v>
          </cell>
          <cell r="D289" t="str">
            <v>Seaton Center Storage</v>
          </cell>
        </row>
        <row r="290">
          <cell r="A290" t="str">
            <v>0618</v>
          </cell>
          <cell r="B290">
            <v>618</v>
          </cell>
          <cell r="C290" t="str">
            <v>MacAdam Student Observatory</v>
          </cell>
          <cell r="D290" t="str">
            <v>MacAdam Student Observatory</v>
          </cell>
        </row>
        <row r="291">
          <cell r="A291" t="str">
            <v>0620</v>
          </cell>
          <cell r="B291">
            <v>620</v>
          </cell>
          <cell r="C291" t="str">
            <v>Aviary Facility</v>
          </cell>
          <cell r="D291" t="str">
            <v>Aviary Facility</v>
          </cell>
        </row>
        <row r="292">
          <cell r="A292" t="str">
            <v>0633</v>
          </cell>
          <cell r="B292">
            <v>633</v>
          </cell>
          <cell r="C292" t="str">
            <v>Davis Marksbury Building</v>
          </cell>
          <cell r="D292" t="str">
            <v>Davis Marksbury Building</v>
          </cell>
        </row>
        <row r="293">
          <cell r="A293" t="str">
            <v>0634</v>
          </cell>
          <cell r="B293">
            <v>634</v>
          </cell>
          <cell r="C293" t="str">
            <v xml:space="preserve"> UK/Lexmark Center for Innovation in Math and Science Education</v>
          </cell>
          <cell r="D293" t="str">
            <v>UK/Lexmark</v>
          </cell>
        </row>
        <row r="294">
          <cell r="A294" t="str">
            <v>0635</v>
          </cell>
          <cell r="B294">
            <v>635</v>
          </cell>
          <cell r="C294" t="str">
            <v>Northside Maintenance Building</v>
          </cell>
          <cell r="D294" t="str">
            <v>Northside Maint Bldg</v>
          </cell>
        </row>
        <row r="295">
          <cell r="A295" t="str">
            <v>0644</v>
          </cell>
          <cell r="B295">
            <v>644</v>
          </cell>
          <cell r="C295" t="str">
            <v>Wildcat Coal Lodge</v>
          </cell>
          <cell r="D295" t="str">
            <v>Wildcat Coal Lodge</v>
          </cell>
        </row>
        <row r="296">
          <cell r="A296" t="str">
            <v>0651</v>
          </cell>
          <cell r="B296">
            <v>651</v>
          </cell>
          <cell r="C296" t="str">
            <v>Mandrell Hall</v>
          </cell>
          <cell r="D296" t="str">
            <v>Mandrell Hall</v>
          </cell>
        </row>
        <row r="297">
          <cell r="A297" t="str">
            <v>0652</v>
          </cell>
          <cell r="B297">
            <v>652</v>
          </cell>
          <cell r="C297" t="str">
            <v>Bosworth Hall</v>
          </cell>
          <cell r="D297" t="str">
            <v>Bosworth Hall</v>
          </cell>
        </row>
        <row r="298">
          <cell r="A298" t="str">
            <v>0653</v>
          </cell>
          <cell r="B298">
            <v>653</v>
          </cell>
          <cell r="C298" t="str">
            <v>Sanders Hall</v>
          </cell>
          <cell r="D298" t="str">
            <v>Sanders Hall</v>
          </cell>
        </row>
        <row r="299">
          <cell r="A299" t="str">
            <v>0654</v>
          </cell>
          <cell r="B299">
            <v>654</v>
          </cell>
          <cell r="C299" t="str">
            <v>Building 100</v>
          </cell>
          <cell r="D299" t="str">
            <v>Building 100</v>
          </cell>
        </row>
        <row r="300">
          <cell r="A300" t="str">
            <v>0655</v>
          </cell>
          <cell r="B300">
            <v>655</v>
          </cell>
          <cell r="C300" t="str">
            <v>Building 200</v>
          </cell>
          <cell r="D300" t="str">
            <v>Building 200</v>
          </cell>
        </row>
        <row r="301">
          <cell r="A301" t="str">
            <v>0656</v>
          </cell>
          <cell r="B301">
            <v>656</v>
          </cell>
          <cell r="C301" t="str">
            <v>Building 300</v>
          </cell>
          <cell r="D301" t="str">
            <v>Building 300</v>
          </cell>
        </row>
        <row r="302">
          <cell r="A302" t="str">
            <v>0657</v>
          </cell>
          <cell r="B302">
            <v>657</v>
          </cell>
          <cell r="C302" t="str">
            <v>Early Childhood Laboratory</v>
          </cell>
          <cell r="D302" t="str">
            <v>Early Childhood Lab</v>
          </cell>
        </row>
        <row r="303">
          <cell r="A303" t="str">
            <v>0658</v>
          </cell>
          <cell r="B303">
            <v>658</v>
          </cell>
          <cell r="C303" t="str">
            <v>Maintenance Bldg.</v>
          </cell>
          <cell r="D303" t="str">
            <v>Maintenance Bldg.</v>
          </cell>
        </row>
        <row r="304">
          <cell r="A304" t="str">
            <v>0659</v>
          </cell>
          <cell r="B304">
            <v>659</v>
          </cell>
          <cell r="C304" t="str">
            <v>Gas Building</v>
          </cell>
          <cell r="D304" t="str">
            <v>Gas Building</v>
          </cell>
        </row>
        <row r="305">
          <cell r="A305" t="str">
            <v>0660</v>
          </cell>
          <cell r="B305">
            <v>660</v>
          </cell>
          <cell r="C305" t="str">
            <v>Maxwelton Ct. Apts #1</v>
          </cell>
          <cell r="D305" t="str">
            <v>Maxwelton Ct. Apts #1</v>
          </cell>
        </row>
        <row r="306">
          <cell r="A306" t="str">
            <v>0661</v>
          </cell>
          <cell r="B306">
            <v>661</v>
          </cell>
          <cell r="C306" t="str">
            <v>Maxwelton Ct. Apts #2</v>
          </cell>
          <cell r="D306" t="str">
            <v>Maxwelton Ct. Apts #2</v>
          </cell>
        </row>
        <row r="307">
          <cell r="A307" t="str">
            <v>0662</v>
          </cell>
          <cell r="B307">
            <v>662</v>
          </cell>
          <cell r="C307" t="str">
            <v>Maxwelton Ct. Apts #3</v>
          </cell>
          <cell r="D307" t="str">
            <v>Maxwelton Ct. Apts #3</v>
          </cell>
        </row>
        <row r="308">
          <cell r="A308" t="str">
            <v>0663</v>
          </cell>
          <cell r="B308">
            <v>663</v>
          </cell>
          <cell r="C308" t="str">
            <v>Maxwelton Ct. Apts #4</v>
          </cell>
          <cell r="D308" t="str">
            <v>Maxwelton Ct. Apts #4</v>
          </cell>
        </row>
        <row r="309">
          <cell r="A309" t="str">
            <v>0664</v>
          </cell>
          <cell r="B309">
            <v>664</v>
          </cell>
          <cell r="C309" t="str">
            <v>Maxwelton Ct. Apts #5</v>
          </cell>
          <cell r="D309" t="str">
            <v>Maxwelton Ct. Apts #5</v>
          </cell>
        </row>
        <row r="310">
          <cell r="A310" t="str">
            <v>0665</v>
          </cell>
          <cell r="B310">
            <v>665</v>
          </cell>
          <cell r="C310" t="str">
            <v>Maxwelton Ct. Apts #6</v>
          </cell>
          <cell r="D310" t="str">
            <v>Maxwelton Ct. Apts #6</v>
          </cell>
        </row>
        <row r="311">
          <cell r="A311" t="str">
            <v>0666</v>
          </cell>
          <cell r="B311">
            <v>666</v>
          </cell>
          <cell r="C311" t="str">
            <v>Maxwelton Ct. Apts #7</v>
          </cell>
          <cell r="D311" t="str">
            <v>Maxwelton Ct. Apts #7</v>
          </cell>
        </row>
        <row r="312">
          <cell r="A312" t="str">
            <v>0667</v>
          </cell>
          <cell r="B312">
            <v>667</v>
          </cell>
          <cell r="C312" t="str">
            <v>Maxwelton Ct. Apts #8</v>
          </cell>
          <cell r="D312" t="str">
            <v>Maxwelton Ct. Apts #8</v>
          </cell>
        </row>
        <row r="313">
          <cell r="A313" t="str">
            <v>0668</v>
          </cell>
          <cell r="B313">
            <v>668</v>
          </cell>
          <cell r="C313" t="str">
            <v>Maxwelton Ct. Apts #9</v>
          </cell>
          <cell r="D313" t="str">
            <v>Maxwelton Ct. Apts #9</v>
          </cell>
        </row>
        <row r="314">
          <cell r="A314" t="str">
            <v>0669</v>
          </cell>
          <cell r="B314">
            <v>669</v>
          </cell>
          <cell r="C314" t="str">
            <v>Maxwelton Ct. Apts #10</v>
          </cell>
          <cell r="D314" t="str">
            <v>Maxwelton Ct. Apts #10</v>
          </cell>
        </row>
        <row r="315">
          <cell r="A315" t="str">
            <v>0670</v>
          </cell>
          <cell r="B315">
            <v>670</v>
          </cell>
          <cell r="C315" t="str">
            <v>Maxwelton Ct. Apts #11</v>
          </cell>
          <cell r="D315" t="str">
            <v>Maxwelton Ct. Apts #11</v>
          </cell>
        </row>
        <row r="316">
          <cell r="A316" t="str">
            <v>0671</v>
          </cell>
          <cell r="B316">
            <v>671</v>
          </cell>
          <cell r="C316" t="str">
            <v>Maxwelton Ct. Apts #12</v>
          </cell>
          <cell r="D316" t="str">
            <v>Maxwelton Ct. Apts #12</v>
          </cell>
        </row>
        <row r="317">
          <cell r="A317" t="str">
            <v>0672</v>
          </cell>
          <cell r="B317">
            <v>672</v>
          </cell>
          <cell r="C317" t="str">
            <v>Maxwelton Ct. Apts #13</v>
          </cell>
          <cell r="D317" t="str">
            <v>Maxwelton Ct. Apts #13</v>
          </cell>
        </row>
        <row r="318">
          <cell r="A318" t="str">
            <v>0673</v>
          </cell>
          <cell r="B318">
            <v>673</v>
          </cell>
          <cell r="C318" t="str">
            <v>Maxwelton Ct. Apts #14</v>
          </cell>
          <cell r="D318" t="str">
            <v>Maxwelton Ct. Apts #14</v>
          </cell>
        </row>
        <row r="319">
          <cell r="A319" t="str">
            <v>0674</v>
          </cell>
          <cell r="B319">
            <v>674</v>
          </cell>
          <cell r="C319" t="str">
            <v>Maxwelton Ct. Apts #15</v>
          </cell>
          <cell r="D319" t="str">
            <v>Maxwelton Ct. Apts #15</v>
          </cell>
        </row>
        <row r="320">
          <cell r="A320" t="str">
            <v>0675</v>
          </cell>
          <cell r="B320">
            <v>675</v>
          </cell>
          <cell r="C320" t="str">
            <v>Maxwelton Ct. Apts #16</v>
          </cell>
          <cell r="D320" t="str">
            <v>Maxwelton Ct. Apts #16</v>
          </cell>
        </row>
        <row r="321">
          <cell r="A321" t="str">
            <v>0676</v>
          </cell>
          <cell r="B321">
            <v>676</v>
          </cell>
          <cell r="C321" t="str">
            <v>Bill Gatton Student Center</v>
          </cell>
          <cell r="D321" t="str">
            <v>Bill Gatton Student Center</v>
          </cell>
        </row>
        <row r="322">
          <cell r="A322" t="str">
            <v>0677</v>
          </cell>
          <cell r="B322">
            <v>677</v>
          </cell>
          <cell r="C322" t="str">
            <v>University Flats</v>
          </cell>
          <cell r="D322" t="str">
            <v>University Flats</v>
          </cell>
        </row>
        <row r="323">
          <cell r="A323" t="str">
            <v>0678</v>
          </cell>
          <cell r="B323">
            <v>678</v>
          </cell>
          <cell r="C323" t="str">
            <v>Lewis Hall</v>
          </cell>
          <cell r="D323" t="str">
            <v>Lewis Hall</v>
          </cell>
        </row>
        <row r="324">
          <cell r="A324" t="str">
            <v>0679</v>
          </cell>
          <cell r="B324">
            <v>679</v>
          </cell>
          <cell r="C324" t="str">
            <v>Healthy Kentucky Research Building</v>
          </cell>
          <cell r="D324" t="str">
            <v>Healthy KY Rsrch Bldg</v>
          </cell>
        </row>
        <row r="325">
          <cell r="A325" t="str">
            <v>0680</v>
          </cell>
          <cell r="B325">
            <v>680</v>
          </cell>
          <cell r="C325" t="str">
            <v>WUKY, CFA, School of Music</v>
          </cell>
          <cell r="D325" t="str">
            <v>WUKY, CFA, School of Music</v>
          </cell>
        </row>
        <row r="326">
          <cell r="A326" t="str">
            <v>0682</v>
          </cell>
          <cell r="B326">
            <v>682</v>
          </cell>
          <cell r="C326" t="str">
            <v>Kentucky Proud Park</v>
          </cell>
          <cell r="D326" t="str">
            <v>Kentucky Proud Park</v>
          </cell>
        </row>
        <row r="327">
          <cell r="A327" t="str">
            <v>0690</v>
          </cell>
          <cell r="B327">
            <v>690</v>
          </cell>
          <cell r="C327" t="str">
            <v>441 Rose Ln</v>
          </cell>
          <cell r="D327" t="str">
            <v>441 Rose Ln</v>
          </cell>
        </row>
        <row r="328">
          <cell r="A328" t="str">
            <v>0695</v>
          </cell>
          <cell r="B328">
            <v>695</v>
          </cell>
          <cell r="C328" t="str">
            <v>Blue Lot Bus Shelter</v>
          </cell>
          <cell r="D328" t="str">
            <v>Blue Lot Bus Shelter</v>
          </cell>
        </row>
        <row r="329">
          <cell r="A329" t="str">
            <v>0698</v>
          </cell>
          <cell r="B329">
            <v>698</v>
          </cell>
          <cell r="C329" t="str">
            <v>Waller Healthcare Annex #1</v>
          </cell>
          <cell r="D329" t="str">
            <v>Waller Healthcare Annex #1</v>
          </cell>
        </row>
        <row r="330">
          <cell r="A330" t="str">
            <v>0699</v>
          </cell>
          <cell r="B330">
            <v>699</v>
          </cell>
          <cell r="C330" t="str">
            <v>Waller Healthcare Annex #2</v>
          </cell>
          <cell r="D330" t="str">
            <v>Waller Healthcare Annex #2</v>
          </cell>
        </row>
        <row r="331">
          <cell r="A331" t="str">
            <v>0700</v>
          </cell>
          <cell r="B331">
            <v>700</v>
          </cell>
          <cell r="C331" t="str">
            <v>Equip Storage Pl</v>
          </cell>
          <cell r="D331" t="str">
            <v>Equip Storage Pl</v>
          </cell>
        </row>
        <row r="332">
          <cell r="A332" t="str">
            <v>0701</v>
          </cell>
          <cell r="B332">
            <v>701</v>
          </cell>
          <cell r="C332" t="str">
            <v>Equip Storage Field</v>
          </cell>
          <cell r="D332" t="str">
            <v>Equip Storage Field</v>
          </cell>
        </row>
        <row r="333">
          <cell r="A333" t="str">
            <v>0702</v>
          </cell>
          <cell r="B333">
            <v>702</v>
          </cell>
          <cell r="C333" t="str">
            <v>Soccer Support Building</v>
          </cell>
          <cell r="D333" t="str">
            <v>Soccer Support Building</v>
          </cell>
        </row>
        <row r="334">
          <cell r="A334" t="str">
            <v>0703</v>
          </cell>
          <cell r="B334">
            <v>703</v>
          </cell>
          <cell r="C334" t="str">
            <v>Senior Center</v>
          </cell>
          <cell r="D334" t="str">
            <v>Senior Center</v>
          </cell>
        </row>
        <row r="335">
          <cell r="A335" t="str">
            <v>0708</v>
          </cell>
          <cell r="B335">
            <v>708</v>
          </cell>
          <cell r="C335" t="str">
            <v>Kiln Enclosure Building</v>
          </cell>
          <cell r="D335" t="str">
            <v>Kiln Enclosure Building</v>
          </cell>
        </row>
        <row r="336">
          <cell r="A336" t="str">
            <v>0711</v>
          </cell>
          <cell r="B336">
            <v>711</v>
          </cell>
          <cell r="C336" t="str">
            <v>Orange Lot Bus Shelter</v>
          </cell>
          <cell r="D336" t="str">
            <v>Orange Lot Bus Shelter</v>
          </cell>
        </row>
        <row r="337">
          <cell r="A337" t="str">
            <v>0712</v>
          </cell>
          <cell r="B337">
            <v>712</v>
          </cell>
          <cell r="C337" t="str">
            <v>430 Transylvania Park</v>
          </cell>
          <cell r="D337" t="str">
            <v>430 Transylvania Park</v>
          </cell>
        </row>
        <row r="338">
          <cell r="A338" t="str">
            <v>0713</v>
          </cell>
          <cell r="B338">
            <v>713</v>
          </cell>
          <cell r="C338" t="str">
            <v>463 Rose Ln</v>
          </cell>
          <cell r="D338" t="str">
            <v>463 Rose Ln</v>
          </cell>
        </row>
        <row r="339">
          <cell r="A339" t="str">
            <v>0715</v>
          </cell>
          <cell r="B339">
            <v>715</v>
          </cell>
          <cell r="C339" t="str">
            <v>600 S Broadway</v>
          </cell>
          <cell r="D339" t="str">
            <v>600 S Broadway</v>
          </cell>
        </row>
        <row r="340">
          <cell r="A340" t="str">
            <v>0717</v>
          </cell>
          <cell r="B340">
            <v>717</v>
          </cell>
          <cell r="C340" t="str">
            <v>156 Leader Ave</v>
          </cell>
          <cell r="D340" t="str">
            <v>156 Leader Ave</v>
          </cell>
        </row>
        <row r="341">
          <cell r="A341" t="str">
            <v>0719</v>
          </cell>
          <cell r="B341">
            <v>719</v>
          </cell>
          <cell r="C341" t="str">
            <v>Still Building (Under Construction)</v>
          </cell>
          <cell r="D341" t="str">
            <v>Still Building</v>
          </cell>
        </row>
        <row r="342">
          <cell r="A342" t="str">
            <v>0720</v>
          </cell>
          <cell r="B342">
            <v>720</v>
          </cell>
          <cell r="C342" t="str">
            <v>The Cornerstone</v>
          </cell>
          <cell r="D342" t="str">
            <v>401 S Limestone St</v>
          </cell>
        </row>
        <row r="343">
          <cell r="A343" t="str">
            <v>0721</v>
          </cell>
          <cell r="B343">
            <v>721</v>
          </cell>
          <cell r="C343" t="str">
            <v>Maturation Building (Under Construction)</v>
          </cell>
          <cell r="D343" t="str">
            <v>Maturation Building</v>
          </cell>
        </row>
        <row r="344">
          <cell r="A344" t="str">
            <v>0722</v>
          </cell>
          <cell r="B344">
            <v>722</v>
          </cell>
          <cell r="C344" t="str">
            <v>UKHC University Storage Facility (Under Construction)</v>
          </cell>
          <cell r="D344" t="str">
            <v>UKHC University Storage Facility</v>
          </cell>
        </row>
        <row r="345">
          <cell r="A345" t="str">
            <v>0723</v>
          </cell>
          <cell r="B345">
            <v>723</v>
          </cell>
          <cell r="C345" t="str">
            <v>Burley Tobacco Coop</v>
          </cell>
          <cell r="D345" t="str">
            <v>Burley Tobacco Coop</v>
          </cell>
        </row>
        <row r="346">
          <cell r="A346" t="str">
            <v>0725</v>
          </cell>
          <cell r="B346">
            <v>725</v>
          </cell>
          <cell r="C346" t="str">
            <v>114 University Ave</v>
          </cell>
          <cell r="D346" t="str">
            <v>114 University Ave</v>
          </cell>
        </row>
        <row r="347">
          <cell r="A347" t="str">
            <v>0726</v>
          </cell>
          <cell r="B347">
            <v>726</v>
          </cell>
          <cell r="C347" t="str">
            <v>115 University Ave</v>
          </cell>
          <cell r="D347" t="str">
            <v>115 University Ave</v>
          </cell>
        </row>
        <row r="348">
          <cell r="A348" t="str">
            <v>0727</v>
          </cell>
          <cell r="B348">
            <v>727</v>
          </cell>
          <cell r="C348" t="str">
            <v>119 University Ave</v>
          </cell>
          <cell r="D348" t="str">
            <v>119 University Ave</v>
          </cell>
        </row>
        <row r="349">
          <cell r="A349" t="str">
            <v>0728</v>
          </cell>
          <cell r="B349">
            <v>728</v>
          </cell>
          <cell r="C349" t="str">
            <v>123 University Ave</v>
          </cell>
          <cell r="D349" t="str">
            <v>123 University Ave</v>
          </cell>
        </row>
        <row r="350">
          <cell r="A350" t="str">
            <v>0729</v>
          </cell>
          <cell r="B350">
            <v>729</v>
          </cell>
          <cell r="C350" t="str">
            <v>135 University Ave</v>
          </cell>
          <cell r="D350" t="str">
            <v>135 University Ave</v>
          </cell>
        </row>
        <row r="351">
          <cell r="A351" t="str">
            <v>0730</v>
          </cell>
          <cell r="B351">
            <v>730</v>
          </cell>
          <cell r="C351" t="str">
            <v>114 State St</v>
          </cell>
          <cell r="D351" t="str">
            <v>114 State St</v>
          </cell>
        </row>
        <row r="352">
          <cell r="A352" t="str">
            <v>0731</v>
          </cell>
          <cell r="B352">
            <v>731</v>
          </cell>
          <cell r="C352" t="str">
            <v>116 State St</v>
          </cell>
          <cell r="D352" t="str">
            <v>116 State St</v>
          </cell>
        </row>
        <row r="353">
          <cell r="A353" t="str">
            <v>0732</v>
          </cell>
          <cell r="B353">
            <v>732</v>
          </cell>
          <cell r="C353" t="str">
            <v>205 Conn Terrace</v>
          </cell>
          <cell r="D353" t="str">
            <v>205 Conn Terrace</v>
          </cell>
        </row>
        <row r="354">
          <cell r="A354" t="str">
            <v>0733</v>
          </cell>
          <cell r="B354">
            <v>733</v>
          </cell>
          <cell r="C354" t="str">
            <v>901 Journal Ave</v>
          </cell>
          <cell r="D354" t="str">
            <v>901 Journal Ave</v>
          </cell>
        </row>
        <row r="355">
          <cell r="A355" t="str">
            <v>0734</v>
          </cell>
          <cell r="B355">
            <v>734</v>
          </cell>
          <cell r="C355" t="str">
            <v>903 Journal Ave</v>
          </cell>
          <cell r="D355" t="str">
            <v>903 Journal Ave</v>
          </cell>
        </row>
        <row r="356">
          <cell r="A356" t="str">
            <v>0735</v>
          </cell>
          <cell r="B356">
            <v>735</v>
          </cell>
          <cell r="C356" t="str">
            <v>907 Journal Ave</v>
          </cell>
          <cell r="D356" t="str">
            <v>907 Journal Ave</v>
          </cell>
        </row>
        <row r="357">
          <cell r="A357" t="str">
            <v>0736</v>
          </cell>
          <cell r="B357">
            <v>736</v>
          </cell>
          <cell r="C357" t="str">
            <v>911 Journal Ave</v>
          </cell>
          <cell r="D357" t="str">
            <v>911 Journal Ave</v>
          </cell>
        </row>
        <row r="358">
          <cell r="A358" t="str">
            <v>0737</v>
          </cell>
          <cell r="B358">
            <v>737</v>
          </cell>
          <cell r="C358" t="str">
            <v>Campus Tree Upcycling Sawmill Pavilion</v>
          </cell>
          <cell r="D358" t="str">
            <v>Sawmill Pavilion</v>
          </cell>
        </row>
        <row r="359">
          <cell r="A359">
            <v>1200</v>
          </cell>
          <cell r="B359">
            <v>1200</v>
          </cell>
          <cell r="C359" t="str">
            <v>Electric Substation #1</v>
          </cell>
          <cell r="D359" t="str">
            <v>Electric Substation #1</v>
          </cell>
        </row>
        <row r="360">
          <cell r="A360">
            <v>1201</v>
          </cell>
          <cell r="B360">
            <v>1201</v>
          </cell>
          <cell r="C360" t="str">
            <v>Electric Substation #3</v>
          </cell>
          <cell r="D360" t="str">
            <v>Electric Substation #3</v>
          </cell>
        </row>
        <row r="361">
          <cell r="A361">
            <v>2100</v>
          </cell>
          <cell r="B361">
            <v>2100</v>
          </cell>
          <cell r="C361" t="str">
            <v>Alpha Chi Omega Sorority</v>
          </cell>
          <cell r="D361" t="str">
            <v>Alpha Chi Omega Sorority</v>
          </cell>
        </row>
        <row r="362">
          <cell r="A362">
            <v>2101</v>
          </cell>
          <cell r="B362">
            <v>2101</v>
          </cell>
          <cell r="C362" t="str">
            <v>Beta Theta Pi Fraternity</v>
          </cell>
          <cell r="D362" t="str">
            <v>Beta Theta Pi Fraternity</v>
          </cell>
        </row>
        <row r="363">
          <cell r="A363">
            <v>2102</v>
          </cell>
          <cell r="B363">
            <v>2102</v>
          </cell>
          <cell r="C363" t="str">
            <v>Kappa Alpha Theta Sorority</v>
          </cell>
          <cell r="D363" t="str">
            <v>New Kappa Alpha Theta Sorority</v>
          </cell>
        </row>
        <row r="364">
          <cell r="A364">
            <v>2103</v>
          </cell>
          <cell r="B364">
            <v>2103</v>
          </cell>
          <cell r="C364" t="str">
            <v>Phi Kappa Tau</v>
          </cell>
          <cell r="D364" t="str">
            <v>Phi Kappa Tau Fraternity</v>
          </cell>
        </row>
        <row r="365">
          <cell r="A365" t="str">
            <v>2255</v>
          </cell>
          <cell r="B365">
            <v>2255</v>
          </cell>
          <cell r="C365" t="str">
            <v>Albert Stewart House</v>
          </cell>
          <cell r="D365" t="str">
            <v>Albert Stewart House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9129</v>
          </cell>
          <cell r="B368">
            <v>9129</v>
          </cell>
          <cell r="C368" t="str">
            <v>127 University Ave</v>
          </cell>
          <cell r="D368" t="str">
            <v>127 University Ave</v>
          </cell>
        </row>
        <row r="369">
          <cell r="A369" t="str">
            <v>9363</v>
          </cell>
          <cell r="B369">
            <v>9363</v>
          </cell>
          <cell r="C369" t="str">
            <v>1212 Bath Avenue</v>
          </cell>
          <cell r="D369" t="str">
            <v>1212 Bath Avenue</v>
          </cell>
        </row>
        <row r="370">
          <cell r="A370" t="str">
            <v>9766</v>
          </cell>
          <cell r="B370">
            <v>9766</v>
          </cell>
          <cell r="C370" t="str">
            <v xml:space="preserve">New Equine Analytical Chemistry Lab      </v>
          </cell>
          <cell r="D370" t="str">
            <v>New Equine Lab</v>
          </cell>
        </row>
        <row r="371">
          <cell r="A371" t="str">
            <v>9768</v>
          </cell>
          <cell r="B371">
            <v>9768</v>
          </cell>
          <cell r="C371" t="str">
            <v>531 Wellington Way</v>
          </cell>
          <cell r="D371" t="str">
            <v>531 Wellington Way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9847</v>
          </cell>
          <cell r="B373">
            <v>9847</v>
          </cell>
          <cell r="C373" t="str">
            <v>Polk-Dalton Clinic</v>
          </cell>
          <cell r="D373" t="str">
            <v>Polk-Dalton</v>
          </cell>
        </row>
        <row r="374">
          <cell r="A374" t="str">
            <v>9853</v>
          </cell>
          <cell r="B374">
            <v>9853</v>
          </cell>
          <cell r="C374" t="str">
            <v>Shriners Hospitals for Children Medical Center - Lexington</v>
          </cell>
          <cell r="D374" t="str">
            <v>Shriners Hospitals for Children Medical Center</v>
          </cell>
        </row>
        <row r="375">
          <cell r="A375" t="str">
            <v>9854</v>
          </cell>
          <cell r="B375">
            <v>9854</v>
          </cell>
          <cell r="C375" t="str">
            <v>Anthropology Research Building</v>
          </cell>
          <cell r="D375" t="str">
            <v>Anthropology Research Building</v>
          </cell>
        </row>
        <row r="376">
          <cell r="A376" t="str">
            <v>9861</v>
          </cell>
          <cell r="B376">
            <v>9861</v>
          </cell>
          <cell r="C376" t="str">
            <v>845 Angliana Ave</v>
          </cell>
          <cell r="D376" t="str">
            <v>845 Angliana Ave</v>
          </cell>
        </row>
        <row r="377">
          <cell r="A377" t="str">
            <v>9873</v>
          </cell>
        </row>
        <row r="378">
          <cell r="A378" t="str">
            <v>9875</v>
          </cell>
        </row>
        <row r="379">
          <cell r="A379" t="str">
            <v>9879</v>
          </cell>
        </row>
        <row r="380">
          <cell r="A380" t="str">
            <v>9881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topLeftCell="A118" workbookViewId="0">
      <selection activeCell="C148" sqref="C148"/>
    </sheetView>
  </sheetViews>
  <sheetFormatPr defaultRowHeight="15" x14ac:dyDescent="0.25"/>
  <cols>
    <col min="1" max="1" width="14.140625" style="37" bestFit="1" customWidth="1"/>
    <col min="2" max="2" width="9.140625" style="23"/>
    <col min="3" max="3" width="24.7109375" bestFit="1" customWidth="1"/>
    <col min="4" max="4" width="13.140625" customWidth="1"/>
    <col min="5" max="5" width="10.5703125" style="51" bestFit="1" customWidth="1"/>
    <col min="6" max="6" width="9.5703125" style="51" bestFit="1" customWidth="1"/>
    <col min="7" max="7" width="17.42578125" bestFit="1" customWidth="1"/>
    <col min="8" max="8" width="30.7109375" style="39" customWidth="1"/>
    <col min="9" max="9" width="27.7109375" bestFit="1" customWidth="1"/>
    <col min="10" max="10" width="28.85546875" style="40" bestFit="1" customWidth="1"/>
    <col min="11" max="11" width="108.85546875" style="40" bestFit="1" customWidth="1"/>
    <col min="12" max="12" width="9.140625" style="40"/>
  </cols>
  <sheetData>
    <row r="1" spans="1:12" s="1" customFormat="1" ht="30" customHeight="1" x14ac:dyDescent="0.25">
      <c r="A1" s="63" t="s">
        <v>0</v>
      </c>
      <c r="B1" s="100" t="s">
        <v>57</v>
      </c>
      <c r="C1" s="101"/>
      <c r="D1" s="12"/>
      <c r="E1" s="42"/>
      <c r="F1" s="43" t="s">
        <v>9</v>
      </c>
      <c r="G1" s="16">
        <v>44620</v>
      </c>
      <c r="H1" s="53"/>
      <c r="J1" s="57"/>
      <c r="K1" s="57"/>
      <c r="L1" s="57"/>
    </row>
    <row r="2" spans="1:12" s="1" customFormat="1" ht="30" customHeight="1" x14ac:dyDescent="0.25">
      <c r="A2" s="63" t="s">
        <v>1</v>
      </c>
      <c r="B2" s="102" t="str">
        <f>IFERROR(VLOOKUP(B1,BuildingList!A:B,2,FALSE),"")</f>
        <v/>
      </c>
      <c r="C2" s="102"/>
      <c r="D2" s="12"/>
      <c r="E2" s="42"/>
      <c r="F2" s="43" t="s">
        <v>10</v>
      </c>
      <c r="G2" s="17" t="s">
        <v>29</v>
      </c>
      <c r="H2" s="53"/>
      <c r="J2" s="57"/>
      <c r="K2" s="57"/>
      <c r="L2" s="57"/>
    </row>
    <row r="3" spans="1:12" s="1" customFormat="1" x14ac:dyDescent="0.25">
      <c r="A3" s="64"/>
      <c r="B3" s="104" t="s">
        <v>714</v>
      </c>
      <c r="C3" s="104"/>
      <c r="D3" s="22"/>
      <c r="E3" s="44"/>
      <c r="F3" s="44"/>
      <c r="G3" s="22"/>
      <c r="H3" s="53"/>
      <c r="J3" s="57"/>
      <c r="K3" s="57"/>
      <c r="L3" s="57"/>
    </row>
    <row r="4" spans="1:12" s="1" customFormat="1" x14ac:dyDescent="0.25">
      <c r="A4" s="64"/>
      <c r="B4" s="25"/>
      <c r="C4" s="22"/>
      <c r="D4" s="22"/>
      <c r="E4" s="44"/>
      <c r="F4" s="44"/>
      <c r="G4" s="22"/>
      <c r="H4" s="53"/>
      <c r="J4" s="57"/>
      <c r="K4" s="57"/>
      <c r="L4" s="57"/>
    </row>
    <row r="5" spans="1:12" s="1" customFormat="1" ht="30" customHeight="1" thickBot="1" x14ac:dyDescent="0.3">
      <c r="A5" s="65" t="s">
        <v>2</v>
      </c>
      <c r="B5" s="21" t="s">
        <v>3</v>
      </c>
      <c r="C5" s="21" t="s">
        <v>4</v>
      </c>
      <c r="D5" s="21" t="s">
        <v>5</v>
      </c>
      <c r="E5" s="45" t="s">
        <v>7</v>
      </c>
      <c r="F5" s="45" t="s">
        <v>6</v>
      </c>
      <c r="G5" s="21" t="s">
        <v>8</v>
      </c>
      <c r="H5" s="1" t="s">
        <v>713</v>
      </c>
      <c r="J5" s="57" t="s">
        <v>111</v>
      </c>
      <c r="K5" s="57" t="s">
        <v>49</v>
      </c>
      <c r="L5" s="57"/>
    </row>
    <row r="6" spans="1:12" s="75" customFormat="1" ht="15.75" thickTop="1" x14ac:dyDescent="0.25">
      <c r="A6" s="73" t="s">
        <v>322</v>
      </c>
      <c r="B6" s="76" t="s">
        <v>112</v>
      </c>
      <c r="C6" t="s">
        <v>41</v>
      </c>
      <c r="D6" t="s">
        <v>11</v>
      </c>
      <c r="E6" s="74"/>
      <c r="F6" s="74">
        <v>11574</v>
      </c>
      <c r="G6" s="27" t="s">
        <v>19</v>
      </c>
      <c r="H6" s="53"/>
      <c r="J6" s="57"/>
      <c r="K6" s="57"/>
      <c r="L6" s="57"/>
    </row>
    <row r="7" spans="1:12" s="75" customFormat="1" x14ac:dyDescent="0.25">
      <c r="A7" s="73" t="s">
        <v>322</v>
      </c>
      <c r="B7" s="76" t="s">
        <v>147</v>
      </c>
      <c r="C7" t="s">
        <v>41</v>
      </c>
      <c r="D7" t="s">
        <v>11</v>
      </c>
      <c r="E7" s="74"/>
      <c r="F7" s="74">
        <v>11574</v>
      </c>
      <c r="G7" s="27" t="s">
        <v>19</v>
      </c>
      <c r="H7" s="53"/>
      <c r="J7" s="57"/>
      <c r="K7" s="57"/>
      <c r="L7" s="57"/>
    </row>
    <row r="8" spans="1:12" s="75" customFormat="1" x14ac:dyDescent="0.25">
      <c r="A8" s="73" t="s">
        <v>322</v>
      </c>
      <c r="B8" s="76" t="s">
        <v>188</v>
      </c>
      <c r="C8" t="s">
        <v>41</v>
      </c>
      <c r="D8" s="27" t="s">
        <v>11</v>
      </c>
      <c r="E8" s="74"/>
      <c r="F8" s="74">
        <v>11574</v>
      </c>
      <c r="G8" s="27" t="s">
        <v>19</v>
      </c>
      <c r="H8" s="53"/>
      <c r="J8" s="57"/>
      <c r="K8" s="57"/>
      <c r="L8" s="57"/>
    </row>
    <row r="9" spans="1:12" s="75" customFormat="1" x14ac:dyDescent="0.25">
      <c r="A9" s="73" t="s">
        <v>322</v>
      </c>
      <c r="B9" s="76" t="s">
        <v>209</v>
      </c>
      <c r="C9" t="s">
        <v>41</v>
      </c>
      <c r="D9" s="27" t="s">
        <v>11</v>
      </c>
      <c r="E9" s="74"/>
      <c r="F9" s="74">
        <v>11574</v>
      </c>
      <c r="G9" s="27" t="s">
        <v>19</v>
      </c>
      <c r="H9" s="53"/>
      <c r="J9" s="57"/>
      <c r="K9" s="57"/>
      <c r="L9" s="57"/>
    </row>
    <row r="10" spans="1:12" s="75" customFormat="1" x14ac:dyDescent="0.25">
      <c r="A10" s="73" t="s">
        <v>322</v>
      </c>
      <c r="B10" s="76" t="s">
        <v>265</v>
      </c>
      <c r="C10" t="s">
        <v>41</v>
      </c>
      <c r="D10" s="27" t="s">
        <v>11</v>
      </c>
      <c r="E10" s="74"/>
      <c r="F10" s="74">
        <v>11574</v>
      </c>
      <c r="G10" s="27" t="s">
        <v>19</v>
      </c>
      <c r="H10" s="53"/>
      <c r="J10" s="57"/>
      <c r="K10" s="57"/>
      <c r="L10" s="57"/>
    </row>
    <row r="11" spans="1:12" s="75" customFormat="1" ht="15.75" thickBot="1" x14ac:dyDescent="0.3">
      <c r="A11" s="73" t="s">
        <v>322</v>
      </c>
      <c r="B11" s="76" t="s">
        <v>266</v>
      </c>
      <c r="C11" t="s">
        <v>41</v>
      </c>
      <c r="D11" t="s">
        <v>11</v>
      </c>
      <c r="E11" s="74"/>
      <c r="F11" s="74">
        <v>11574</v>
      </c>
      <c r="G11" s="27" t="s">
        <v>19</v>
      </c>
      <c r="H11" s="53"/>
      <c r="J11" s="57"/>
      <c r="K11" s="57"/>
      <c r="L11" s="57"/>
    </row>
    <row r="12" spans="1:12" s="75" customFormat="1" ht="15.75" thickBot="1" x14ac:dyDescent="0.3">
      <c r="A12" s="105" t="s">
        <v>323</v>
      </c>
      <c r="B12" s="105"/>
      <c r="C12" s="105"/>
      <c r="D12" t="s">
        <v>11</v>
      </c>
      <c r="E12" s="74">
        <v>0</v>
      </c>
      <c r="F12" s="77">
        <f>SUM(F6:F11)</f>
        <v>69444</v>
      </c>
      <c r="G12" s="27"/>
      <c r="H12" s="99" t="s">
        <v>712</v>
      </c>
      <c r="J12" s="57"/>
      <c r="K12" s="57"/>
      <c r="L12" s="57"/>
    </row>
    <row r="13" spans="1:12" s="30" customFormat="1" x14ac:dyDescent="0.25">
      <c r="A13" s="34" t="s">
        <v>321</v>
      </c>
      <c r="B13" s="35"/>
      <c r="C13" s="36"/>
      <c r="D13" s="36"/>
      <c r="E13" s="50"/>
      <c r="F13" s="50"/>
      <c r="G13" s="36"/>
      <c r="H13" s="56"/>
      <c r="I13" s="36"/>
      <c r="J13" s="58"/>
      <c r="K13" s="58"/>
      <c r="L13" s="58"/>
    </row>
    <row r="14" spans="1:12" x14ac:dyDescent="0.25">
      <c r="A14" s="37" t="s">
        <v>117</v>
      </c>
      <c r="B14" s="24" t="s">
        <v>112</v>
      </c>
      <c r="C14" t="s">
        <v>17</v>
      </c>
      <c r="D14" t="s">
        <v>11</v>
      </c>
      <c r="E14" s="46">
        <v>0</v>
      </c>
      <c r="F14" s="46">
        <v>1100</v>
      </c>
      <c r="G14" t="s">
        <v>51</v>
      </c>
      <c r="H14" s="39" t="s">
        <v>113</v>
      </c>
      <c r="I14" t="s">
        <v>118</v>
      </c>
    </row>
    <row r="15" spans="1:12" x14ac:dyDescent="0.25">
      <c r="A15" s="37" t="s">
        <v>58</v>
      </c>
      <c r="B15" s="24" t="s">
        <v>112</v>
      </c>
      <c r="C15" t="s">
        <v>41</v>
      </c>
      <c r="D15" t="s">
        <v>11</v>
      </c>
      <c r="E15" s="46">
        <v>384</v>
      </c>
      <c r="F15" s="46">
        <v>1461</v>
      </c>
      <c r="G15" t="s">
        <v>51</v>
      </c>
      <c r="H15" s="39" t="s">
        <v>76</v>
      </c>
      <c r="I15" t="s">
        <v>84</v>
      </c>
    </row>
    <row r="16" spans="1:12" s="27" customFormat="1" x14ac:dyDescent="0.25">
      <c r="A16" s="66" t="s">
        <v>132</v>
      </c>
      <c r="B16" s="26" t="s">
        <v>112</v>
      </c>
      <c r="C16" s="27" t="s">
        <v>17</v>
      </c>
      <c r="D16" s="27" t="s">
        <v>11</v>
      </c>
      <c r="E16" s="47">
        <v>0</v>
      </c>
      <c r="F16" s="47">
        <v>167</v>
      </c>
      <c r="G16" s="27" t="s">
        <v>51</v>
      </c>
      <c r="H16" s="54" t="s">
        <v>97</v>
      </c>
      <c r="I16" s="27" t="s">
        <v>197</v>
      </c>
      <c r="J16" s="41"/>
      <c r="K16" s="41"/>
      <c r="L16" s="41"/>
    </row>
    <row r="17" spans="1:12" s="27" customFormat="1" x14ac:dyDescent="0.25">
      <c r="A17" s="66" t="s">
        <v>133</v>
      </c>
      <c r="B17" s="26" t="s">
        <v>112</v>
      </c>
      <c r="C17" s="27" t="s">
        <v>17</v>
      </c>
      <c r="D17" s="27" t="s">
        <v>11</v>
      </c>
      <c r="E17" s="47">
        <v>0</v>
      </c>
      <c r="F17" s="47">
        <v>141</v>
      </c>
      <c r="G17" s="27" t="s">
        <v>51</v>
      </c>
      <c r="H17" s="54" t="s">
        <v>98</v>
      </c>
      <c r="I17" s="27" t="s">
        <v>197</v>
      </c>
      <c r="J17" s="41"/>
      <c r="K17" s="41"/>
      <c r="L17" s="41"/>
    </row>
    <row r="18" spans="1:12" s="27" customFormat="1" x14ac:dyDescent="0.25">
      <c r="A18" s="66" t="s">
        <v>134</v>
      </c>
      <c r="B18" s="26" t="s">
        <v>112</v>
      </c>
      <c r="C18" s="27" t="s">
        <v>17</v>
      </c>
      <c r="D18" s="27" t="s">
        <v>11</v>
      </c>
      <c r="E18" s="47">
        <v>0</v>
      </c>
      <c r="F18" s="47">
        <v>18</v>
      </c>
      <c r="G18" t="s">
        <v>51</v>
      </c>
      <c r="H18" s="54" t="s">
        <v>135</v>
      </c>
      <c r="J18" s="41"/>
      <c r="K18" s="41"/>
      <c r="L18" s="41"/>
    </row>
    <row r="19" spans="1:12" x14ac:dyDescent="0.25">
      <c r="A19" s="37" t="s">
        <v>59</v>
      </c>
      <c r="B19" s="24" t="s">
        <v>112</v>
      </c>
      <c r="C19" t="s">
        <v>41</v>
      </c>
      <c r="D19" t="s">
        <v>11</v>
      </c>
      <c r="E19" s="46">
        <v>132</v>
      </c>
      <c r="F19" s="46">
        <v>500</v>
      </c>
      <c r="G19" t="s">
        <v>51</v>
      </c>
      <c r="I19" t="s">
        <v>95</v>
      </c>
    </row>
    <row r="20" spans="1:12" s="27" customFormat="1" x14ac:dyDescent="0.25">
      <c r="A20" s="66" t="s">
        <v>60</v>
      </c>
      <c r="B20" s="26" t="s">
        <v>112</v>
      </c>
      <c r="C20" s="27" t="s">
        <v>41</v>
      </c>
      <c r="D20" s="27" t="s">
        <v>11</v>
      </c>
      <c r="E20" s="47">
        <v>100</v>
      </c>
      <c r="F20" s="47">
        <v>25</v>
      </c>
      <c r="G20" s="27" t="s">
        <v>51</v>
      </c>
      <c r="H20" s="54"/>
      <c r="I20" s="27" t="s">
        <v>136</v>
      </c>
      <c r="J20" s="41"/>
      <c r="K20" s="41"/>
      <c r="L20" s="41"/>
    </row>
    <row r="21" spans="1:12" x14ac:dyDescent="0.25">
      <c r="A21" s="37" t="s">
        <v>137</v>
      </c>
      <c r="B21" s="24" t="s">
        <v>112</v>
      </c>
      <c r="C21" t="s">
        <v>17</v>
      </c>
      <c r="D21" t="s">
        <v>11</v>
      </c>
      <c r="E21" s="46">
        <v>0</v>
      </c>
      <c r="F21" s="46">
        <v>224</v>
      </c>
      <c r="G21" t="s">
        <v>51</v>
      </c>
    </row>
    <row r="22" spans="1:12" x14ac:dyDescent="0.25">
      <c r="A22" s="37" t="s">
        <v>61</v>
      </c>
      <c r="B22" s="24" t="s">
        <v>112</v>
      </c>
      <c r="C22" t="s">
        <v>39</v>
      </c>
      <c r="D22" t="s">
        <v>11</v>
      </c>
      <c r="E22" s="46">
        <v>153</v>
      </c>
      <c r="F22" s="46">
        <v>388</v>
      </c>
      <c r="G22" t="s">
        <v>51</v>
      </c>
    </row>
    <row r="23" spans="1:12" x14ac:dyDescent="0.25">
      <c r="A23" s="37" t="s">
        <v>62</v>
      </c>
      <c r="B23" s="24" t="s">
        <v>112</v>
      </c>
      <c r="C23" t="s">
        <v>39</v>
      </c>
      <c r="D23" t="s">
        <v>11</v>
      </c>
      <c r="E23" s="46">
        <v>20</v>
      </c>
      <c r="F23" s="46">
        <v>950</v>
      </c>
      <c r="G23" t="s">
        <v>51</v>
      </c>
      <c r="I23" t="s">
        <v>115</v>
      </c>
    </row>
    <row r="24" spans="1:12" s="27" customFormat="1" x14ac:dyDescent="0.25">
      <c r="A24" s="66" t="s">
        <v>64</v>
      </c>
      <c r="B24" s="26" t="s">
        <v>112</v>
      </c>
      <c r="C24" s="27" t="s">
        <v>40</v>
      </c>
      <c r="D24" s="27" t="s">
        <v>11</v>
      </c>
      <c r="E24" s="47">
        <v>500</v>
      </c>
      <c r="F24" s="47">
        <v>137</v>
      </c>
      <c r="G24" s="27" t="s">
        <v>51</v>
      </c>
      <c r="H24" s="54"/>
      <c r="I24" s="27" t="s">
        <v>114</v>
      </c>
      <c r="J24" s="41"/>
      <c r="K24" s="41"/>
      <c r="L24" s="41"/>
    </row>
    <row r="25" spans="1:12" ht="15" customHeight="1" x14ac:dyDescent="0.25">
      <c r="A25" s="67" t="s">
        <v>63</v>
      </c>
      <c r="B25" s="31" t="s">
        <v>112</v>
      </c>
      <c r="C25" s="32" t="s">
        <v>26</v>
      </c>
      <c r="D25" s="32" t="s">
        <v>11</v>
      </c>
      <c r="E25" s="48">
        <v>273</v>
      </c>
      <c r="F25" s="48">
        <v>0</v>
      </c>
      <c r="G25" t="s">
        <v>51</v>
      </c>
      <c r="H25" s="103" t="s">
        <v>138</v>
      </c>
    </row>
    <row r="26" spans="1:12" x14ac:dyDescent="0.25">
      <c r="A26" s="67" t="s">
        <v>65</v>
      </c>
      <c r="B26" s="31" t="s">
        <v>112</v>
      </c>
      <c r="C26" s="32" t="s">
        <v>26</v>
      </c>
      <c r="D26" s="32" t="s">
        <v>11</v>
      </c>
      <c r="E26" s="48">
        <v>36</v>
      </c>
      <c r="F26" s="48">
        <v>0</v>
      </c>
      <c r="G26" t="s">
        <v>51</v>
      </c>
      <c r="H26" s="103"/>
    </row>
    <row r="27" spans="1:12" x14ac:dyDescent="0.25">
      <c r="A27" s="67" t="s">
        <v>66</v>
      </c>
      <c r="B27" s="31" t="s">
        <v>112</v>
      </c>
      <c r="C27" s="32" t="s">
        <v>26</v>
      </c>
      <c r="D27" s="32" t="s">
        <v>11</v>
      </c>
      <c r="E27" s="48">
        <v>100</v>
      </c>
      <c r="F27" s="48"/>
      <c r="G27" t="s">
        <v>51</v>
      </c>
      <c r="H27" s="103"/>
      <c r="L27" s="40" t="s">
        <v>53</v>
      </c>
    </row>
    <row r="28" spans="1:12" s="27" customFormat="1" x14ac:dyDescent="0.25">
      <c r="A28" s="66" t="s">
        <v>116</v>
      </c>
      <c r="B28" s="26" t="s">
        <v>112</v>
      </c>
      <c r="C28" s="27" t="s">
        <v>17</v>
      </c>
      <c r="D28" s="27" t="s">
        <v>11</v>
      </c>
      <c r="E28" s="47">
        <v>0</v>
      </c>
      <c r="F28" s="47">
        <v>197</v>
      </c>
      <c r="G28" t="s">
        <v>51</v>
      </c>
      <c r="H28" s="54" t="s">
        <v>113</v>
      </c>
      <c r="J28" s="41"/>
      <c r="K28" s="41"/>
      <c r="L28" s="41"/>
    </row>
    <row r="29" spans="1:12" s="27" customFormat="1" x14ac:dyDescent="0.25">
      <c r="A29" s="66" t="s">
        <v>67</v>
      </c>
      <c r="B29" s="26" t="s">
        <v>112</v>
      </c>
      <c r="C29" s="27" t="s">
        <v>41</v>
      </c>
      <c r="D29" s="27" t="s">
        <v>11</v>
      </c>
      <c r="E29" s="47">
        <v>135</v>
      </c>
      <c r="F29" s="47">
        <v>516</v>
      </c>
      <c r="G29" s="27" t="s">
        <v>51</v>
      </c>
      <c r="H29" s="54" t="s">
        <v>76</v>
      </c>
      <c r="J29" s="41"/>
      <c r="K29" s="41"/>
      <c r="L29" s="41"/>
    </row>
    <row r="30" spans="1:12" s="27" customFormat="1" x14ac:dyDescent="0.25">
      <c r="A30" s="67" t="s">
        <v>68</v>
      </c>
      <c r="B30" s="31" t="s">
        <v>112</v>
      </c>
      <c r="C30" s="32" t="s">
        <v>26</v>
      </c>
      <c r="D30" s="32" t="s">
        <v>11</v>
      </c>
      <c r="E30" s="48">
        <v>480</v>
      </c>
      <c r="F30" s="48">
        <v>0</v>
      </c>
      <c r="G30" t="s">
        <v>51</v>
      </c>
      <c r="H30" s="55"/>
      <c r="J30" s="41"/>
      <c r="K30" s="41"/>
      <c r="L30" s="41"/>
    </row>
    <row r="31" spans="1:12" x14ac:dyDescent="0.25">
      <c r="A31" s="37" t="s">
        <v>125</v>
      </c>
      <c r="B31" s="26" t="s">
        <v>112</v>
      </c>
      <c r="C31" s="27" t="s">
        <v>17</v>
      </c>
      <c r="D31" s="27" t="s">
        <v>11</v>
      </c>
      <c r="E31" s="46">
        <v>0</v>
      </c>
      <c r="F31" s="46">
        <v>600</v>
      </c>
      <c r="G31" t="s">
        <v>51</v>
      </c>
    </row>
    <row r="32" spans="1:12" x14ac:dyDescent="0.25">
      <c r="A32" s="37" t="s">
        <v>126</v>
      </c>
      <c r="B32" s="24" t="s">
        <v>112</v>
      </c>
      <c r="C32" t="s">
        <v>17</v>
      </c>
      <c r="D32" t="s">
        <v>11</v>
      </c>
      <c r="E32" s="46">
        <v>0</v>
      </c>
      <c r="F32" s="46">
        <v>94</v>
      </c>
      <c r="G32" t="s">
        <v>51</v>
      </c>
      <c r="H32" s="39" t="s">
        <v>127</v>
      </c>
    </row>
    <row r="33" spans="1:12" x14ac:dyDescent="0.25">
      <c r="A33" s="37" t="s">
        <v>464</v>
      </c>
      <c r="B33" s="24" t="s">
        <v>112</v>
      </c>
      <c r="C33" t="s">
        <v>17</v>
      </c>
      <c r="D33" t="s">
        <v>11</v>
      </c>
      <c r="E33" s="46">
        <v>0</v>
      </c>
      <c r="F33" s="46">
        <v>140</v>
      </c>
      <c r="G33" t="s">
        <v>51</v>
      </c>
      <c r="H33" s="39" t="s">
        <v>124</v>
      </c>
      <c r="I33" t="s">
        <v>465</v>
      </c>
    </row>
    <row r="34" spans="1:12" x14ac:dyDescent="0.25">
      <c r="A34" s="37" t="s">
        <v>128</v>
      </c>
      <c r="B34" s="26" t="s">
        <v>112</v>
      </c>
      <c r="C34" s="27" t="s">
        <v>17</v>
      </c>
      <c r="D34" s="27" t="s">
        <v>11</v>
      </c>
      <c r="E34" s="46">
        <v>0</v>
      </c>
      <c r="F34" s="46">
        <v>89</v>
      </c>
      <c r="G34" t="s">
        <v>51</v>
      </c>
      <c r="H34" s="39" t="s">
        <v>130</v>
      </c>
    </row>
    <row r="35" spans="1:12" x14ac:dyDescent="0.25">
      <c r="A35" s="37" t="s">
        <v>129</v>
      </c>
      <c r="B35" s="24" t="s">
        <v>112</v>
      </c>
      <c r="C35" s="27" t="s">
        <v>17</v>
      </c>
      <c r="D35" s="27" t="s">
        <v>11</v>
      </c>
      <c r="E35" s="46">
        <v>0</v>
      </c>
      <c r="F35" s="46">
        <v>95</v>
      </c>
      <c r="G35" t="s">
        <v>51</v>
      </c>
      <c r="H35" s="39" t="s">
        <v>131</v>
      </c>
    </row>
    <row r="36" spans="1:12" x14ac:dyDescent="0.25">
      <c r="A36" s="37" t="s">
        <v>69</v>
      </c>
      <c r="B36" s="26" t="s">
        <v>112</v>
      </c>
      <c r="C36" t="s">
        <v>41</v>
      </c>
      <c r="D36" t="s">
        <v>11</v>
      </c>
      <c r="E36" s="46">
        <v>125</v>
      </c>
      <c r="F36" s="46">
        <v>98</v>
      </c>
      <c r="G36" t="s">
        <v>51</v>
      </c>
      <c r="H36" s="39" t="s">
        <v>79</v>
      </c>
    </row>
    <row r="37" spans="1:12" x14ac:dyDescent="0.25">
      <c r="A37" s="37" t="s">
        <v>70</v>
      </c>
      <c r="B37" s="26" t="s">
        <v>112</v>
      </c>
      <c r="C37" t="s">
        <v>41</v>
      </c>
      <c r="D37" t="s">
        <v>11</v>
      </c>
      <c r="E37" s="46">
        <v>1100</v>
      </c>
      <c r="F37" s="46">
        <v>764</v>
      </c>
      <c r="G37" t="s">
        <v>51</v>
      </c>
      <c r="H37" s="39" t="s">
        <v>79</v>
      </c>
    </row>
    <row r="38" spans="1:12" x14ac:dyDescent="0.25">
      <c r="A38" s="37" t="s">
        <v>119</v>
      </c>
      <c r="B38" s="24" t="s">
        <v>112</v>
      </c>
      <c r="C38" t="s">
        <v>17</v>
      </c>
      <c r="D38" t="s">
        <v>11</v>
      </c>
      <c r="E38" s="46">
        <v>0</v>
      </c>
      <c r="F38" s="46">
        <v>150</v>
      </c>
      <c r="G38" t="s">
        <v>51</v>
      </c>
      <c r="H38" s="39" t="s">
        <v>122</v>
      </c>
    </row>
    <row r="39" spans="1:12" x14ac:dyDescent="0.25">
      <c r="A39" s="37" t="s">
        <v>120</v>
      </c>
      <c r="B39" s="24" t="s">
        <v>112</v>
      </c>
      <c r="C39" t="s">
        <v>17</v>
      </c>
      <c r="D39" t="s">
        <v>11</v>
      </c>
      <c r="E39" s="46">
        <v>0</v>
      </c>
      <c r="F39" s="46">
        <v>827</v>
      </c>
      <c r="G39" t="s">
        <v>51</v>
      </c>
      <c r="H39" s="39" t="s">
        <v>123</v>
      </c>
    </row>
    <row r="40" spans="1:12" x14ac:dyDescent="0.25">
      <c r="A40" s="37" t="s">
        <v>121</v>
      </c>
      <c r="B40" s="24" t="s">
        <v>112</v>
      </c>
      <c r="C40" t="s">
        <v>17</v>
      </c>
      <c r="D40" t="s">
        <v>11</v>
      </c>
      <c r="E40" s="46">
        <v>0</v>
      </c>
      <c r="F40" s="46">
        <v>274</v>
      </c>
      <c r="G40" t="s">
        <v>51</v>
      </c>
    </row>
    <row r="41" spans="1:12" x14ac:dyDescent="0.25">
      <c r="A41" s="37" t="s">
        <v>203</v>
      </c>
      <c r="B41" s="24" t="s">
        <v>112</v>
      </c>
      <c r="C41" t="s">
        <v>17</v>
      </c>
      <c r="D41" t="s">
        <v>11</v>
      </c>
      <c r="E41" s="46">
        <v>0</v>
      </c>
      <c r="F41" s="46">
        <v>61</v>
      </c>
      <c r="G41" t="s">
        <v>51</v>
      </c>
    </row>
    <row r="42" spans="1:12" x14ac:dyDescent="0.25">
      <c r="A42" s="37" t="s">
        <v>205</v>
      </c>
      <c r="B42" s="24" t="s">
        <v>112</v>
      </c>
      <c r="C42" t="s">
        <v>17</v>
      </c>
      <c r="D42" t="s">
        <v>11</v>
      </c>
      <c r="E42" s="46">
        <v>0</v>
      </c>
      <c r="F42" s="46">
        <v>72</v>
      </c>
      <c r="G42" t="s">
        <v>51</v>
      </c>
    </row>
    <row r="43" spans="1:12" x14ac:dyDescent="0.25">
      <c r="A43" s="37" t="s">
        <v>204</v>
      </c>
      <c r="B43" s="38" t="s">
        <v>112</v>
      </c>
      <c r="C43" s="39" t="s">
        <v>17</v>
      </c>
      <c r="D43" s="39" t="s">
        <v>11</v>
      </c>
      <c r="E43" s="49">
        <v>0</v>
      </c>
      <c r="F43" s="49">
        <v>122</v>
      </c>
      <c r="G43" s="39" t="s">
        <v>51</v>
      </c>
    </row>
    <row r="44" spans="1:12" x14ac:dyDescent="0.25">
      <c r="A44" s="37" t="s">
        <v>206</v>
      </c>
      <c r="B44" s="38" t="s">
        <v>112</v>
      </c>
      <c r="C44" s="39" t="s">
        <v>17</v>
      </c>
      <c r="D44" s="39" t="s">
        <v>11</v>
      </c>
      <c r="E44" s="49">
        <v>0</v>
      </c>
      <c r="F44" s="49">
        <v>181</v>
      </c>
      <c r="G44" s="39" t="s">
        <v>51</v>
      </c>
      <c r="I44" s="33"/>
    </row>
    <row r="45" spans="1:12" s="30" customFormat="1" x14ac:dyDescent="0.25">
      <c r="A45" s="34" t="s">
        <v>145</v>
      </c>
      <c r="B45" s="35"/>
      <c r="C45" s="36"/>
      <c r="D45" s="36"/>
      <c r="E45" s="50"/>
      <c r="F45" s="50"/>
      <c r="G45" s="36"/>
      <c r="H45" s="56"/>
      <c r="I45" s="36"/>
      <c r="J45" s="58"/>
      <c r="K45" s="58"/>
      <c r="L45" s="58"/>
    </row>
    <row r="46" spans="1:12" s="27" customFormat="1" x14ac:dyDescent="0.25">
      <c r="A46" s="59" t="s">
        <v>140</v>
      </c>
      <c r="B46" s="24" t="s">
        <v>147</v>
      </c>
      <c r="C46" t="s">
        <v>17</v>
      </c>
      <c r="D46" t="s">
        <v>11</v>
      </c>
      <c r="E46" s="46">
        <v>0</v>
      </c>
      <c r="F46" s="47">
        <v>1175</v>
      </c>
      <c r="G46" s="27" t="s">
        <v>51</v>
      </c>
      <c r="H46" s="39" t="s">
        <v>139</v>
      </c>
      <c r="J46" s="41"/>
      <c r="K46" s="41"/>
      <c r="L46" s="41"/>
    </row>
    <row r="47" spans="1:12" x14ac:dyDescent="0.25">
      <c r="A47" s="68" t="s">
        <v>141</v>
      </c>
      <c r="B47" s="24" t="s">
        <v>147</v>
      </c>
      <c r="C47" t="s">
        <v>40</v>
      </c>
      <c r="D47" t="s">
        <v>11</v>
      </c>
      <c r="E47" s="46">
        <v>2040</v>
      </c>
      <c r="F47" s="46">
        <v>482</v>
      </c>
      <c r="G47" s="27" t="s">
        <v>51</v>
      </c>
      <c r="H47" s="54"/>
      <c r="J47" s="40" t="s">
        <v>80</v>
      </c>
      <c r="K47" s="40" t="s">
        <v>85</v>
      </c>
    </row>
    <row r="48" spans="1:12" x14ac:dyDescent="0.25">
      <c r="A48" s="59" t="s">
        <v>146</v>
      </c>
      <c r="B48" s="24" t="s">
        <v>147</v>
      </c>
      <c r="C48" t="s">
        <v>17</v>
      </c>
      <c r="D48" t="s">
        <v>11</v>
      </c>
      <c r="E48" s="46">
        <v>0</v>
      </c>
      <c r="F48" s="46">
        <v>138</v>
      </c>
      <c r="G48" s="27" t="s">
        <v>51</v>
      </c>
      <c r="H48" s="54"/>
    </row>
    <row r="49" spans="1:11" x14ac:dyDescent="0.25">
      <c r="A49" s="59" t="s">
        <v>148</v>
      </c>
      <c r="B49" s="24" t="s">
        <v>147</v>
      </c>
      <c r="C49" t="s">
        <v>17</v>
      </c>
      <c r="D49" t="s">
        <v>11</v>
      </c>
      <c r="E49" s="46">
        <v>0</v>
      </c>
      <c r="F49" s="46">
        <v>128</v>
      </c>
      <c r="G49" s="27" t="s">
        <v>51</v>
      </c>
      <c r="H49" s="54"/>
    </row>
    <row r="50" spans="1:11" x14ac:dyDescent="0.25">
      <c r="A50" s="59" t="s">
        <v>149</v>
      </c>
      <c r="B50" s="24" t="s">
        <v>147</v>
      </c>
      <c r="C50" t="s">
        <v>17</v>
      </c>
      <c r="D50" t="s">
        <v>11</v>
      </c>
      <c r="E50" s="46">
        <v>0</v>
      </c>
      <c r="F50" s="46">
        <v>131</v>
      </c>
      <c r="G50" s="27" t="s">
        <v>51</v>
      </c>
      <c r="H50" s="54"/>
    </row>
    <row r="51" spans="1:11" x14ac:dyDescent="0.25">
      <c r="A51" s="59" t="s">
        <v>150</v>
      </c>
      <c r="B51" s="24" t="s">
        <v>147</v>
      </c>
      <c r="C51" t="s">
        <v>17</v>
      </c>
      <c r="D51" t="s">
        <v>11</v>
      </c>
      <c r="E51" s="46">
        <v>0</v>
      </c>
      <c r="F51" s="46">
        <v>123</v>
      </c>
      <c r="G51" s="27" t="s">
        <v>51</v>
      </c>
      <c r="H51" s="54"/>
    </row>
    <row r="52" spans="1:11" x14ac:dyDescent="0.25">
      <c r="A52" s="59" t="s">
        <v>151</v>
      </c>
      <c r="B52" s="24" t="s">
        <v>147</v>
      </c>
      <c r="C52" t="s">
        <v>17</v>
      </c>
      <c r="D52" t="s">
        <v>11</v>
      </c>
      <c r="E52" s="46">
        <v>0</v>
      </c>
      <c r="F52" s="46">
        <v>271</v>
      </c>
      <c r="G52" s="27" t="s">
        <v>51</v>
      </c>
      <c r="H52" s="54"/>
    </row>
    <row r="53" spans="1:11" x14ac:dyDescent="0.25">
      <c r="A53" s="59" t="s">
        <v>152</v>
      </c>
      <c r="B53" s="24" t="s">
        <v>147</v>
      </c>
      <c r="C53" t="s">
        <v>17</v>
      </c>
      <c r="D53" t="s">
        <v>11</v>
      </c>
      <c r="E53" s="46">
        <v>0</v>
      </c>
      <c r="F53" s="46">
        <v>121</v>
      </c>
      <c r="G53" s="27" t="s">
        <v>51</v>
      </c>
      <c r="H53" s="54"/>
    </row>
    <row r="54" spans="1:11" x14ac:dyDescent="0.25">
      <c r="A54" s="59" t="s">
        <v>153</v>
      </c>
      <c r="B54" s="24" t="s">
        <v>147</v>
      </c>
      <c r="C54" t="s">
        <v>17</v>
      </c>
      <c r="D54" t="s">
        <v>11</v>
      </c>
      <c r="E54" s="46">
        <v>0</v>
      </c>
      <c r="F54" s="46">
        <v>119</v>
      </c>
      <c r="G54" s="27" t="s">
        <v>51</v>
      </c>
      <c r="H54" s="54"/>
    </row>
    <row r="55" spans="1:11" x14ac:dyDescent="0.25">
      <c r="A55" s="59" t="s">
        <v>154</v>
      </c>
      <c r="B55" s="24" t="s">
        <v>147</v>
      </c>
      <c r="C55" t="s">
        <v>17</v>
      </c>
      <c r="D55" t="s">
        <v>11</v>
      </c>
      <c r="E55" s="46">
        <v>0</v>
      </c>
      <c r="F55" s="46">
        <v>116</v>
      </c>
      <c r="G55" s="27" t="s">
        <v>51</v>
      </c>
      <c r="H55" s="54"/>
    </row>
    <row r="56" spans="1:11" x14ac:dyDescent="0.25">
      <c r="A56" s="68" t="s">
        <v>142</v>
      </c>
      <c r="B56" s="24" t="s">
        <v>147</v>
      </c>
      <c r="C56" t="s">
        <v>40</v>
      </c>
      <c r="D56" t="s">
        <v>11</v>
      </c>
      <c r="E56" s="46">
        <v>1740</v>
      </c>
      <c r="F56" s="46">
        <v>114</v>
      </c>
      <c r="G56" s="27" t="s">
        <v>51</v>
      </c>
      <c r="J56" s="40" t="s">
        <v>77</v>
      </c>
      <c r="K56" s="40" t="s">
        <v>86</v>
      </c>
    </row>
    <row r="57" spans="1:11" x14ac:dyDescent="0.25">
      <c r="A57" s="38" t="s">
        <v>155</v>
      </c>
      <c r="B57" s="24" t="s">
        <v>147</v>
      </c>
      <c r="C57" t="s">
        <v>17</v>
      </c>
      <c r="D57" t="s">
        <v>11</v>
      </c>
      <c r="E57" s="46">
        <v>0</v>
      </c>
      <c r="F57" s="46">
        <v>126</v>
      </c>
      <c r="G57" s="27" t="s">
        <v>51</v>
      </c>
    </row>
    <row r="58" spans="1:11" x14ac:dyDescent="0.25">
      <c r="A58" s="68" t="s">
        <v>143</v>
      </c>
      <c r="B58" s="24" t="s">
        <v>147</v>
      </c>
      <c r="C58" t="s">
        <v>40</v>
      </c>
      <c r="D58" t="s">
        <v>11</v>
      </c>
      <c r="E58" s="46">
        <v>400</v>
      </c>
      <c r="F58" s="46">
        <v>169</v>
      </c>
      <c r="G58" s="27" t="s">
        <v>51</v>
      </c>
      <c r="H58" s="54" t="s">
        <v>97</v>
      </c>
      <c r="I58" s="27" t="s">
        <v>197</v>
      </c>
      <c r="J58" s="41"/>
      <c r="K58" s="40" t="s">
        <v>87</v>
      </c>
    </row>
    <row r="59" spans="1:11" x14ac:dyDescent="0.25">
      <c r="A59" s="59" t="s">
        <v>156</v>
      </c>
      <c r="B59" s="24" t="s">
        <v>147</v>
      </c>
      <c r="C59" t="s">
        <v>17</v>
      </c>
      <c r="D59" t="s">
        <v>11</v>
      </c>
      <c r="E59" s="46">
        <v>0</v>
      </c>
      <c r="F59" s="46">
        <v>140</v>
      </c>
      <c r="G59" s="27" t="s">
        <v>51</v>
      </c>
      <c r="H59" s="54" t="s">
        <v>98</v>
      </c>
      <c r="I59" s="27" t="s">
        <v>197</v>
      </c>
      <c r="J59" s="41"/>
    </row>
    <row r="60" spans="1:11" x14ac:dyDescent="0.25">
      <c r="A60" s="59" t="s">
        <v>174</v>
      </c>
      <c r="B60" s="24" t="s">
        <v>147</v>
      </c>
      <c r="C60" t="s">
        <v>17</v>
      </c>
      <c r="D60" t="s">
        <v>11</v>
      </c>
      <c r="E60" s="46">
        <v>0</v>
      </c>
      <c r="F60" s="46">
        <v>14</v>
      </c>
      <c r="G60" s="27" t="s">
        <v>51</v>
      </c>
      <c r="H60" s="54" t="s">
        <v>135</v>
      </c>
      <c r="J60" s="41"/>
    </row>
    <row r="61" spans="1:11" x14ac:dyDescent="0.25">
      <c r="A61" s="59" t="s">
        <v>157</v>
      </c>
      <c r="B61" s="24" t="s">
        <v>147</v>
      </c>
      <c r="C61" t="s">
        <v>17</v>
      </c>
      <c r="D61" t="s">
        <v>11</v>
      </c>
      <c r="E61" s="46">
        <v>0</v>
      </c>
      <c r="F61" s="46">
        <v>808</v>
      </c>
      <c r="G61" s="27" t="s">
        <v>51</v>
      </c>
      <c r="H61" s="39" t="s">
        <v>175</v>
      </c>
      <c r="J61" s="41"/>
    </row>
    <row r="62" spans="1:11" x14ac:dyDescent="0.25">
      <c r="A62" s="67" t="s">
        <v>71</v>
      </c>
      <c r="B62" s="31" t="s">
        <v>147</v>
      </c>
      <c r="C62" s="32" t="s">
        <v>26</v>
      </c>
      <c r="D62" s="32" t="s">
        <v>11</v>
      </c>
      <c r="E62" s="48">
        <v>100</v>
      </c>
      <c r="F62" s="48">
        <v>0</v>
      </c>
      <c r="G62" s="32" t="s">
        <v>19</v>
      </c>
      <c r="H62" s="55"/>
      <c r="J62" s="40" t="s">
        <v>79</v>
      </c>
      <c r="K62" s="40" t="s">
        <v>89</v>
      </c>
    </row>
    <row r="63" spans="1:11" x14ac:dyDescent="0.25">
      <c r="A63" s="67" t="s">
        <v>72</v>
      </c>
      <c r="B63" s="31" t="s">
        <v>147</v>
      </c>
      <c r="C63" s="32" t="s">
        <v>26</v>
      </c>
      <c r="D63" s="32" t="s">
        <v>11</v>
      </c>
      <c r="E63" s="48">
        <v>80</v>
      </c>
      <c r="F63" s="48">
        <v>0</v>
      </c>
      <c r="G63" s="32" t="s">
        <v>19</v>
      </c>
      <c r="H63" s="55"/>
      <c r="J63" s="40" t="s">
        <v>78</v>
      </c>
      <c r="K63" s="40" t="s">
        <v>90</v>
      </c>
    </row>
    <row r="64" spans="1:11" x14ac:dyDescent="0.25">
      <c r="A64" s="67" t="s">
        <v>73</v>
      </c>
      <c r="B64" s="31" t="s">
        <v>147</v>
      </c>
      <c r="C64" s="32" t="s">
        <v>26</v>
      </c>
      <c r="D64" s="32" t="s">
        <v>11</v>
      </c>
      <c r="E64" s="48">
        <v>16</v>
      </c>
      <c r="F64" s="48">
        <v>0</v>
      </c>
      <c r="G64" s="32" t="s">
        <v>19</v>
      </c>
      <c r="H64" s="55"/>
      <c r="J64" s="40" t="s">
        <v>81</v>
      </c>
      <c r="K64" s="40" t="s">
        <v>91</v>
      </c>
    </row>
    <row r="65" spans="1:8" x14ac:dyDescent="0.25">
      <c r="A65" s="59" t="s">
        <v>158</v>
      </c>
      <c r="B65" s="24" t="s">
        <v>147</v>
      </c>
      <c r="C65" t="s">
        <v>17</v>
      </c>
      <c r="D65" t="s">
        <v>11</v>
      </c>
      <c r="E65" s="46">
        <v>0</v>
      </c>
      <c r="F65" s="46">
        <v>144</v>
      </c>
      <c r="G65" s="27" t="s">
        <v>51</v>
      </c>
      <c r="H65" s="39" t="s">
        <v>176</v>
      </c>
    </row>
    <row r="66" spans="1:8" x14ac:dyDescent="0.25">
      <c r="A66" s="59" t="s">
        <v>159</v>
      </c>
      <c r="B66" s="24" t="s">
        <v>147</v>
      </c>
      <c r="C66" t="s">
        <v>17</v>
      </c>
      <c r="D66" t="s">
        <v>11</v>
      </c>
      <c r="E66" s="46">
        <v>0</v>
      </c>
      <c r="F66" s="46">
        <v>121</v>
      </c>
      <c r="G66" s="27" t="s">
        <v>51</v>
      </c>
      <c r="H66" s="39" t="s">
        <v>176</v>
      </c>
    </row>
    <row r="67" spans="1:8" x14ac:dyDescent="0.25">
      <c r="A67" s="59" t="s">
        <v>160</v>
      </c>
      <c r="B67" s="24" t="s">
        <v>147</v>
      </c>
      <c r="C67" t="s">
        <v>17</v>
      </c>
      <c r="D67" t="s">
        <v>11</v>
      </c>
      <c r="E67" s="46">
        <v>0</v>
      </c>
      <c r="F67" s="46">
        <v>115</v>
      </c>
      <c r="G67" s="27" t="s">
        <v>51</v>
      </c>
      <c r="H67" s="39" t="s">
        <v>176</v>
      </c>
    </row>
    <row r="68" spans="1:8" x14ac:dyDescent="0.25">
      <c r="A68" s="59" t="s">
        <v>161</v>
      </c>
      <c r="B68" s="24" t="s">
        <v>147</v>
      </c>
      <c r="C68" t="s">
        <v>17</v>
      </c>
      <c r="D68" t="s">
        <v>11</v>
      </c>
      <c r="E68" s="46">
        <v>0</v>
      </c>
      <c r="F68" s="46">
        <v>233</v>
      </c>
      <c r="G68" s="27" t="s">
        <v>51</v>
      </c>
      <c r="H68" s="39" t="s">
        <v>176</v>
      </c>
    </row>
    <row r="69" spans="1:8" x14ac:dyDescent="0.25">
      <c r="A69" s="59" t="s">
        <v>162</v>
      </c>
      <c r="B69" s="24" t="s">
        <v>147</v>
      </c>
      <c r="C69" t="s">
        <v>17</v>
      </c>
      <c r="D69" t="s">
        <v>11</v>
      </c>
      <c r="E69" s="46">
        <v>0</v>
      </c>
      <c r="F69" s="46">
        <v>121</v>
      </c>
      <c r="G69" s="27" t="s">
        <v>51</v>
      </c>
      <c r="H69" s="39" t="s">
        <v>176</v>
      </c>
    </row>
    <row r="70" spans="1:8" x14ac:dyDescent="0.25">
      <c r="A70" s="59" t="s">
        <v>163</v>
      </c>
      <c r="B70" s="24" t="s">
        <v>147</v>
      </c>
      <c r="C70" t="s">
        <v>17</v>
      </c>
      <c r="D70" t="s">
        <v>11</v>
      </c>
      <c r="E70" s="46">
        <v>0</v>
      </c>
      <c r="F70" s="46">
        <v>118</v>
      </c>
      <c r="G70" s="27" t="s">
        <v>51</v>
      </c>
      <c r="H70" s="39" t="s">
        <v>176</v>
      </c>
    </row>
    <row r="71" spans="1:8" x14ac:dyDescent="0.25">
      <c r="A71" s="59" t="s">
        <v>164</v>
      </c>
      <c r="B71" s="24" t="s">
        <v>147</v>
      </c>
      <c r="C71" t="s">
        <v>17</v>
      </c>
      <c r="D71" t="s">
        <v>11</v>
      </c>
      <c r="E71" s="46">
        <v>0</v>
      </c>
      <c r="F71" s="46">
        <v>121</v>
      </c>
      <c r="G71" s="27" t="s">
        <v>51</v>
      </c>
      <c r="H71" s="39" t="s">
        <v>176</v>
      </c>
    </row>
    <row r="72" spans="1:8" x14ac:dyDescent="0.25">
      <c r="A72" s="59" t="s">
        <v>165</v>
      </c>
      <c r="B72" s="24" t="s">
        <v>147</v>
      </c>
      <c r="C72" t="s">
        <v>17</v>
      </c>
      <c r="D72" t="s">
        <v>11</v>
      </c>
      <c r="E72" s="46">
        <v>0</v>
      </c>
      <c r="F72" s="46">
        <v>148</v>
      </c>
      <c r="G72" s="27" t="s">
        <v>51</v>
      </c>
      <c r="H72" s="39" t="s">
        <v>177</v>
      </c>
    </row>
    <row r="73" spans="1:8" x14ac:dyDescent="0.25">
      <c r="A73" s="59" t="s">
        <v>166</v>
      </c>
      <c r="B73" s="24" t="s">
        <v>147</v>
      </c>
      <c r="C73" t="s">
        <v>17</v>
      </c>
      <c r="D73" t="s">
        <v>11</v>
      </c>
      <c r="E73" s="46">
        <v>0</v>
      </c>
      <c r="F73" s="46">
        <v>1550</v>
      </c>
      <c r="G73" s="27" t="s">
        <v>51</v>
      </c>
      <c r="H73" s="39" t="s">
        <v>175</v>
      </c>
    </row>
    <row r="74" spans="1:8" x14ac:dyDescent="0.25">
      <c r="A74" s="59" t="s">
        <v>167</v>
      </c>
      <c r="B74" s="24" t="s">
        <v>147</v>
      </c>
      <c r="C74" t="s">
        <v>17</v>
      </c>
      <c r="D74" t="s">
        <v>11</v>
      </c>
      <c r="E74" s="46">
        <v>0</v>
      </c>
      <c r="F74" s="46">
        <v>126</v>
      </c>
      <c r="G74" s="27" t="s">
        <v>51</v>
      </c>
      <c r="H74" s="39" t="s">
        <v>176</v>
      </c>
    </row>
    <row r="75" spans="1:8" x14ac:dyDescent="0.25">
      <c r="A75" s="59" t="s">
        <v>168</v>
      </c>
      <c r="B75" s="24" t="s">
        <v>147</v>
      </c>
      <c r="C75" t="s">
        <v>17</v>
      </c>
      <c r="D75" t="s">
        <v>11</v>
      </c>
      <c r="E75" s="46">
        <v>0</v>
      </c>
      <c r="F75" s="46">
        <v>124</v>
      </c>
      <c r="G75" s="27" t="s">
        <v>51</v>
      </c>
      <c r="H75" s="39" t="s">
        <v>176</v>
      </c>
    </row>
    <row r="76" spans="1:8" x14ac:dyDescent="0.25">
      <c r="A76" s="59" t="s">
        <v>169</v>
      </c>
      <c r="B76" s="24" t="s">
        <v>147</v>
      </c>
      <c r="C76" t="s">
        <v>17</v>
      </c>
      <c r="D76" t="s">
        <v>11</v>
      </c>
      <c r="E76" s="46">
        <v>0</v>
      </c>
      <c r="F76" s="46">
        <v>122</v>
      </c>
      <c r="G76" s="27" t="s">
        <v>51</v>
      </c>
      <c r="H76" s="39" t="s">
        <v>176</v>
      </c>
    </row>
    <row r="77" spans="1:8" x14ac:dyDescent="0.25">
      <c r="A77" s="59" t="s">
        <v>170</v>
      </c>
      <c r="B77" s="24" t="s">
        <v>147</v>
      </c>
      <c r="C77" t="s">
        <v>17</v>
      </c>
      <c r="D77" t="s">
        <v>11</v>
      </c>
      <c r="E77" s="46">
        <v>0</v>
      </c>
      <c r="F77" s="46">
        <v>123</v>
      </c>
      <c r="G77" s="27" t="s">
        <v>51</v>
      </c>
      <c r="H77" s="39" t="s">
        <v>176</v>
      </c>
    </row>
    <row r="78" spans="1:8" x14ac:dyDescent="0.25">
      <c r="A78" s="59" t="s">
        <v>171</v>
      </c>
      <c r="B78" s="24" t="s">
        <v>147</v>
      </c>
      <c r="C78" t="s">
        <v>17</v>
      </c>
      <c r="D78" t="s">
        <v>11</v>
      </c>
      <c r="E78" s="46">
        <v>0</v>
      </c>
      <c r="F78" s="46">
        <v>122</v>
      </c>
      <c r="G78" s="27" t="s">
        <v>51</v>
      </c>
      <c r="H78" s="39" t="s">
        <v>176</v>
      </c>
    </row>
    <row r="79" spans="1:8" x14ac:dyDescent="0.25">
      <c r="A79" s="59" t="s">
        <v>172</v>
      </c>
      <c r="B79" s="24" t="s">
        <v>147</v>
      </c>
      <c r="C79" t="s">
        <v>17</v>
      </c>
      <c r="D79" t="s">
        <v>11</v>
      </c>
      <c r="E79" s="46">
        <v>0</v>
      </c>
      <c r="F79" s="46">
        <v>126</v>
      </c>
      <c r="G79" s="27" t="s">
        <v>51</v>
      </c>
      <c r="H79" s="39" t="s">
        <v>176</v>
      </c>
    </row>
    <row r="80" spans="1:8" x14ac:dyDescent="0.25">
      <c r="A80" s="59" t="s">
        <v>173</v>
      </c>
      <c r="B80" s="24" t="s">
        <v>147</v>
      </c>
      <c r="C80" t="s">
        <v>17</v>
      </c>
      <c r="D80" t="s">
        <v>11</v>
      </c>
      <c r="E80" s="46">
        <v>0</v>
      </c>
      <c r="F80" s="46">
        <v>126</v>
      </c>
      <c r="G80" s="27" t="s">
        <v>51</v>
      </c>
      <c r="H80" s="39" t="s">
        <v>176</v>
      </c>
    </row>
    <row r="81" spans="1:12" x14ac:dyDescent="0.25">
      <c r="A81" s="59" t="s">
        <v>466</v>
      </c>
      <c r="B81" s="24" t="s">
        <v>147</v>
      </c>
      <c r="C81" t="s">
        <v>17</v>
      </c>
      <c r="D81" t="s">
        <v>11</v>
      </c>
      <c r="E81" s="46">
        <v>0</v>
      </c>
      <c r="F81" s="46">
        <v>139</v>
      </c>
      <c r="G81" s="27" t="s">
        <v>51</v>
      </c>
      <c r="H81" s="39" t="s">
        <v>124</v>
      </c>
      <c r="I81" t="s">
        <v>465</v>
      </c>
    </row>
    <row r="82" spans="1:12" x14ac:dyDescent="0.25">
      <c r="A82" s="68" t="s">
        <v>144</v>
      </c>
      <c r="B82" s="24" t="s">
        <v>147</v>
      </c>
      <c r="C82" t="s">
        <v>40</v>
      </c>
      <c r="D82" t="s">
        <v>11</v>
      </c>
      <c r="E82" s="46">
        <v>6325</v>
      </c>
      <c r="F82" s="46">
        <v>477</v>
      </c>
      <c r="G82" s="27" t="s">
        <v>51</v>
      </c>
      <c r="H82" s="39" t="s">
        <v>181</v>
      </c>
      <c r="J82" s="40" t="s">
        <v>80</v>
      </c>
      <c r="K82" s="40" t="s">
        <v>88</v>
      </c>
    </row>
    <row r="83" spans="1:12" s="27" customFormat="1" x14ac:dyDescent="0.25">
      <c r="A83" s="59" t="s">
        <v>182</v>
      </c>
      <c r="B83" s="24" t="s">
        <v>147</v>
      </c>
      <c r="C83" t="s">
        <v>17</v>
      </c>
      <c r="D83" t="s">
        <v>11</v>
      </c>
      <c r="E83" s="46">
        <v>0</v>
      </c>
      <c r="F83" s="47">
        <v>15</v>
      </c>
      <c r="G83" s="27" t="s">
        <v>51</v>
      </c>
      <c r="H83" s="54" t="s">
        <v>178</v>
      </c>
      <c r="J83" s="41"/>
      <c r="K83" s="41"/>
      <c r="L83" s="41"/>
    </row>
    <row r="84" spans="1:12" s="27" customFormat="1" x14ac:dyDescent="0.25">
      <c r="A84" s="59" t="s">
        <v>183</v>
      </c>
      <c r="B84" s="24" t="s">
        <v>147</v>
      </c>
      <c r="C84" t="s">
        <v>17</v>
      </c>
      <c r="D84" t="s">
        <v>11</v>
      </c>
      <c r="E84" s="46">
        <v>0</v>
      </c>
      <c r="F84" s="47">
        <v>73</v>
      </c>
      <c r="G84" s="27" t="s">
        <v>51</v>
      </c>
      <c r="H84" s="54" t="s">
        <v>179</v>
      </c>
      <c r="J84" s="41"/>
      <c r="K84" s="41"/>
      <c r="L84" s="41"/>
    </row>
    <row r="85" spans="1:12" s="27" customFormat="1" x14ac:dyDescent="0.25">
      <c r="A85" s="59" t="s">
        <v>184</v>
      </c>
      <c r="B85" s="24" t="s">
        <v>147</v>
      </c>
      <c r="C85" t="s">
        <v>17</v>
      </c>
      <c r="D85" t="s">
        <v>11</v>
      </c>
      <c r="E85" s="46">
        <v>0</v>
      </c>
      <c r="F85" s="47">
        <v>85</v>
      </c>
      <c r="G85" s="27" t="s">
        <v>51</v>
      </c>
      <c r="H85" s="54" t="s">
        <v>180</v>
      </c>
      <c r="J85" s="41"/>
      <c r="K85" s="41"/>
      <c r="L85" s="41"/>
    </row>
    <row r="86" spans="1:12" s="27" customFormat="1" x14ac:dyDescent="0.25">
      <c r="A86" s="59" t="s">
        <v>185</v>
      </c>
      <c r="B86" s="24" t="s">
        <v>147</v>
      </c>
      <c r="C86" t="s">
        <v>17</v>
      </c>
      <c r="D86" t="s">
        <v>11</v>
      </c>
      <c r="E86" s="46">
        <v>0</v>
      </c>
      <c r="F86" s="47">
        <v>1159</v>
      </c>
      <c r="G86" s="27" t="s">
        <v>51</v>
      </c>
      <c r="H86" s="54"/>
      <c r="J86" s="41"/>
      <c r="K86" s="41"/>
      <c r="L86" s="41"/>
    </row>
    <row r="87" spans="1:12" s="27" customFormat="1" x14ac:dyDescent="0.25">
      <c r="A87" s="59" t="s">
        <v>186</v>
      </c>
      <c r="B87" s="24" t="s">
        <v>147</v>
      </c>
      <c r="C87" t="s">
        <v>17</v>
      </c>
      <c r="D87" t="s">
        <v>11</v>
      </c>
      <c r="E87" s="46">
        <v>0</v>
      </c>
      <c r="F87" s="47">
        <v>403</v>
      </c>
      <c r="G87" s="27" t="s">
        <v>51</v>
      </c>
      <c r="H87" s="54" t="s">
        <v>187</v>
      </c>
      <c r="J87" s="41"/>
      <c r="K87" s="41"/>
      <c r="L87" s="41"/>
    </row>
    <row r="88" spans="1:12" x14ac:dyDescent="0.25">
      <c r="A88" s="37" t="s">
        <v>203</v>
      </c>
      <c r="B88" s="24" t="s">
        <v>147</v>
      </c>
      <c r="C88" t="s">
        <v>17</v>
      </c>
      <c r="D88" t="s">
        <v>11</v>
      </c>
      <c r="E88" s="46">
        <v>0</v>
      </c>
      <c r="F88" s="46">
        <v>61</v>
      </c>
      <c r="G88" t="s">
        <v>51</v>
      </c>
    </row>
    <row r="89" spans="1:12" x14ac:dyDescent="0.25">
      <c r="A89" s="37" t="s">
        <v>205</v>
      </c>
      <c r="B89" s="24" t="s">
        <v>147</v>
      </c>
      <c r="C89" t="s">
        <v>17</v>
      </c>
      <c r="D89" t="s">
        <v>11</v>
      </c>
      <c r="E89" s="46">
        <v>0</v>
      </c>
      <c r="F89" s="46">
        <v>74</v>
      </c>
      <c r="G89" t="s">
        <v>51</v>
      </c>
    </row>
    <row r="90" spans="1:12" x14ac:dyDescent="0.25">
      <c r="A90" s="37" t="s">
        <v>204</v>
      </c>
      <c r="B90" s="24" t="s">
        <v>147</v>
      </c>
      <c r="C90" s="39" t="s">
        <v>17</v>
      </c>
      <c r="D90" s="39" t="s">
        <v>11</v>
      </c>
      <c r="E90" s="49">
        <v>0</v>
      </c>
      <c r="F90" s="49">
        <v>158</v>
      </c>
      <c r="G90" s="39" t="s">
        <v>51</v>
      </c>
    </row>
    <row r="91" spans="1:12" x14ac:dyDescent="0.25">
      <c r="A91" s="37" t="s">
        <v>206</v>
      </c>
      <c r="B91" s="24" t="s">
        <v>147</v>
      </c>
      <c r="C91" s="39" t="s">
        <v>17</v>
      </c>
      <c r="D91" s="39" t="s">
        <v>11</v>
      </c>
      <c r="E91" s="49">
        <v>0</v>
      </c>
      <c r="F91" s="49">
        <v>149</v>
      </c>
      <c r="G91" s="39" t="s">
        <v>51</v>
      </c>
      <c r="I91" s="33"/>
    </row>
    <row r="92" spans="1:12" s="30" customFormat="1" x14ac:dyDescent="0.25">
      <c r="A92" s="34" t="s">
        <v>207</v>
      </c>
      <c r="B92" s="29"/>
      <c r="E92" s="52"/>
      <c r="F92" s="52"/>
      <c r="H92" s="56"/>
      <c r="J92" s="58"/>
      <c r="K92" s="58"/>
      <c r="L92" s="58"/>
    </row>
    <row r="93" spans="1:12" x14ac:dyDescent="0.25">
      <c r="A93" s="68" t="s">
        <v>189</v>
      </c>
      <c r="B93" s="24" t="s">
        <v>188</v>
      </c>
      <c r="C93" t="s">
        <v>39</v>
      </c>
      <c r="D93" t="s">
        <v>11</v>
      </c>
      <c r="E93" s="46">
        <v>261</v>
      </c>
      <c r="F93" s="46">
        <v>2503</v>
      </c>
      <c r="G93" s="27" t="s">
        <v>51</v>
      </c>
      <c r="H93" s="39" t="s">
        <v>175</v>
      </c>
      <c r="J93" s="40" t="s">
        <v>80</v>
      </c>
      <c r="K93" s="40" t="s">
        <v>92</v>
      </c>
    </row>
    <row r="94" spans="1:12" x14ac:dyDescent="0.25">
      <c r="A94" s="59" t="s">
        <v>190</v>
      </c>
      <c r="B94" s="24" t="s">
        <v>188</v>
      </c>
      <c r="C94" t="s">
        <v>17</v>
      </c>
      <c r="D94" t="s">
        <v>11</v>
      </c>
      <c r="E94" s="46">
        <v>0</v>
      </c>
      <c r="F94" s="46">
        <v>198</v>
      </c>
      <c r="G94" s="27" t="s">
        <v>51</v>
      </c>
      <c r="H94" s="39" t="s">
        <v>176</v>
      </c>
    </row>
    <row r="95" spans="1:12" x14ac:dyDescent="0.25">
      <c r="A95" s="59" t="s">
        <v>191</v>
      </c>
      <c r="B95" s="24" t="s">
        <v>188</v>
      </c>
      <c r="C95" t="s">
        <v>17</v>
      </c>
      <c r="D95" t="s">
        <v>11</v>
      </c>
      <c r="E95" s="46">
        <v>0</v>
      </c>
      <c r="F95" s="46">
        <v>354</v>
      </c>
      <c r="G95" s="27" t="s">
        <v>51</v>
      </c>
      <c r="H95" s="39" t="s">
        <v>176</v>
      </c>
    </row>
    <row r="96" spans="1:12" x14ac:dyDescent="0.25">
      <c r="A96" s="59" t="s">
        <v>192</v>
      </c>
      <c r="B96" s="24" t="s">
        <v>188</v>
      </c>
      <c r="C96" t="s">
        <v>17</v>
      </c>
      <c r="D96" t="s">
        <v>11</v>
      </c>
      <c r="E96" s="46">
        <v>0</v>
      </c>
      <c r="F96" s="46">
        <v>247</v>
      </c>
      <c r="G96" s="27" t="s">
        <v>51</v>
      </c>
      <c r="H96" s="39" t="s">
        <v>176</v>
      </c>
    </row>
    <row r="97" spans="1:12" x14ac:dyDescent="0.25">
      <c r="A97" s="59" t="s">
        <v>195</v>
      </c>
      <c r="B97" s="24" t="s">
        <v>188</v>
      </c>
      <c r="C97" t="s">
        <v>17</v>
      </c>
      <c r="D97" t="s">
        <v>11</v>
      </c>
      <c r="E97" s="46">
        <v>0</v>
      </c>
      <c r="F97" s="46">
        <v>178</v>
      </c>
      <c r="G97" s="27" t="s">
        <v>51</v>
      </c>
      <c r="H97" s="54" t="s">
        <v>97</v>
      </c>
      <c r="I97" s="27" t="s">
        <v>197</v>
      </c>
      <c r="J97" s="41"/>
      <c r="K97" s="40" t="s">
        <v>87</v>
      </c>
    </row>
    <row r="98" spans="1:12" x14ac:dyDescent="0.25">
      <c r="A98" s="59" t="s">
        <v>196</v>
      </c>
      <c r="B98" s="24" t="s">
        <v>188</v>
      </c>
      <c r="C98" t="s">
        <v>17</v>
      </c>
      <c r="D98" t="s">
        <v>11</v>
      </c>
      <c r="E98" s="46">
        <v>0</v>
      </c>
      <c r="F98" s="46">
        <v>144</v>
      </c>
      <c r="G98" s="27" t="s">
        <v>51</v>
      </c>
      <c r="H98" s="54" t="s">
        <v>98</v>
      </c>
      <c r="I98" s="27" t="s">
        <v>197</v>
      </c>
      <c r="J98" s="41"/>
    </row>
    <row r="99" spans="1:12" x14ac:dyDescent="0.25">
      <c r="A99" s="59" t="s">
        <v>193</v>
      </c>
      <c r="B99" s="24" t="s">
        <v>188</v>
      </c>
      <c r="C99" t="s">
        <v>17</v>
      </c>
      <c r="D99" t="s">
        <v>11</v>
      </c>
      <c r="E99" s="46">
        <v>0</v>
      </c>
      <c r="F99" s="46">
        <v>199</v>
      </c>
      <c r="G99" s="27" t="s">
        <v>51</v>
      </c>
      <c r="H99" s="39" t="s">
        <v>176</v>
      </c>
    </row>
    <row r="100" spans="1:12" x14ac:dyDescent="0.25">
      <c r="A100" s="59" t="s">
        <v>194</v>
      </c>
      <c r="B100" s="24" t="s">
        <v>188</v>
      </c>
      <c r="C100" t="s">
        <v>17</v>
      </c>
      <c r="D100" t="s">
        <v>11</v>
      </c>
      <c r="E100" s="46">
        <v>0</v>
      </c>
      <c r="F100" s="46">
        <v>4367</v>
      </c>
      <c r="G100" s="27" t="s">
        <v>51</v>
      </c>
      <c r="H100" s="39" t="s">
        <v>175</v>
      </c>
    </row>
    <row r="101" spans="1:12" x14ac:dyDescent="0.25">
      <c r="A101" s="59" t="s">
        <v>198</v>
      </c>
      <c r="B101" s="24" t="s">
        <v>188</v>
      </c>
      <c r="C101" t="s">
        <v>17</v>
      </c>
      <c r="D101" t="s">
        <v>11</v>
      </c>
      <c r="E101" s="46">
        <v>0</v>
      </c>
      <c r="F101" s="46">
        <v>354</v>
      </c>
      <c r="G101" s="27" t="s">
        <v>51</v>
      </c>
      <c r="H101" s="39" t="s">
        <v>177</v>
      </c>
    </row>
    <row r="102" spans="1:12" x14ac:dyDescent="0.25">
      <c r="A102" s="59" t="s">
        <v>199</v>
      </c>
      <c r="B102" s="24" t="s">
        <v>188</v>
      </c>
      <c r="C102" t="s">
        <v>17</v>
      </c>
      <c r="D102" t="s">
        <v>11</v>
      </c>
      <c r="E102" s="46">
        <v>0</v>
      </c>
      <c r="F102" s="46">
        <v>197</v>
      </c>
      <c r="G102" s="27" t="s">
        <v>51</v>
      </c>
    </row>
    <row r="103" spans="1:12" x14ac:dyDescent="0.25">
      <c r="A103" s="59" t="s">
        <v>200</v>
      </c>
      <c r="B103" s="24" t="s">
        <v>188</v>
      </c>
      <c r="C103" t="s">
        <v>17</v>
      </c>
      <c r="D103" t="s">
        <v>11</v>
      </c>
      <c r="E103" s="46">
        <v>0</v>
      </c>
      <c r="F103" s="46">
        <v>136</v>
      </c>
      <c r="G103" s="27" t="s">
        <v>51</v>
      </c>
    </row>
    <row r="104" spans="1:12" x14ac:dyDescent="0.25">
      <c r="A104" s="59" t="s">
        <v>201</v>
      </c>
      <c r="B104" s="24" t="s">
        <v>188</v>
      </c>
      <c r="C104" t="s">
        <v>17</v>
      </c>
      <c r="D104" t="s">
        <v>11</v>
      </c>
      <c r="E104" s="46">
        <v>0</v>
      </c>
      <c r="F104" s="46">
        <v>1146</v>
      </c>
      <c r="G104" s="27" t="s">
        <v>51</v>
      </c>
      <c r="H104" s="39" t="s">
        <v>175</v>
      </c>
    </row>
    <row r="105" spans="1:12" x14ac:dyDescent="0.25">
      <c r="A105" s="59" t="s">
        <v>202</v>
      </c>
      <c r="B105" s="24" t="s">
        <v>188</v>
      </c>
      <c r="C105" t="s">
        <v>17</v>
      </c>
      <c r="D105" t="s">
        <v>11</v>
      </c>
      <c r="E105" s="46">
        <v>0</v>
      </c>
      <c r="F105" s="46">
        <v>198</v>
      </c>
      <c r="G105" s="27" t="s">
        <v>51</v>
      </c>
      <c r="H105" s="39" t="s">
        <v>176</v>
      </c>
    </row>
    <row r="106" spans="1:12" x14ac:dyDescent="0.25">
      <c r="A106" s="59" t="s">
        <v>467</v>
      </c>
      <c r="B106" s="24" t="s">
        <v>188</v>
      </c>
      <c r="C106" t="s">
        <v>17</v>
      </c>
      <c r="D106" t="s">
        <v>11</v>
      </c>
      <c r="E106" s="46">
        <v>0</v>
      </c>
      <c r="F106" s="46">
        <v>125</v>
      </c>
      <c r="G106" s="27" t="s">
        <v>51</v>
      </c>
      <c r="H106" s="39" t="s">
        <v>124</v>
      </c>
      <c r="I106" t="s">
        <v>465</v>
      </c>
    </row>
    <row r="107" spans="1:12" x14ac:dyDescent="0.25">
      <c r="A107" s="37" t="s">
        <v>203</v>
      </c>
      <c r="B107" s="24" t="s">
        <v>188</v>
      </c>
      <c r="C107" t="s">
        <v>17</v>
      </c>
      <c r="D107" t="s">
        <v>11</v>
      </c>
      <c r="E107" s="46">
        <v>0</v>
      </c>
      <c r="F107" s="46">
        <v>68</v>
      </c>
      <c r="G107" t="s">
        <v>51</v>
      </c>
    </row>
    <row r="108" spans="1:12" x14ac:dyDescent="0.25">
      <c r="A108" s="37" t="s">
        <v>205</v>
      </c>
      <c r="B108" s="23" t="s">
        <v>188</v>
      </c>
      <c r="C108" t="s">
        <v>17</v>
      </c>
      <c r="D108" t="s">
        <v>11</v>
      </c>
      <c r="E108" s="46">
        <v>0</v>
      </c>
      <c r="F108" s="46">
        <v>75</v>
      </c>
      <c r="G108" t="s">
        <v>51</v>
      </c>
    </row>
    <row r="109" spans="1:12" x14ac:dyDescent="0.25">
      <c r="A109" s="37" t="s">
        <v>204</v>
      </c>
      <c r="B109" s="24" t="s">
        <v>188</v>
      </c>
      <c r="C109" s="39" t="s">
        <v>17</v>
      </c>
      <c r="D109" s="39" t="s">
        <v>11</v>
      </c>
      <c r="E109" s="49">
        <v>0</v>
      </c>
      <c r="F109" s="49">
        <v>159</v>
      </c>
      <c r="G109" s="39" t="s">
        <v>51</v>
      </c>
    </row>
    <row r="110" spans="1:12" x14ac:dyDescent="0.25">
      <c r="A110" s="37" t="s">
        <v>206</v>
      </c>
      <c r="B110" s="24" t="s">
        <v>188</v>
      </c>
      <c r="C110" s="39" t="s">
        <v>17</v>
      </c>
      <c r="D110" s="39" t="s">
        <v>11</v>
      </c>
      <c r="E110" s="49">
        <v>0</v>
      </c>
      <c r="F110" s="49">
        <v>150</v>
      </c>
      <c r="G110" s="39" t="s">
        <v>51</v>
      </c>
      <c r="I110" s="33"/>
    </row>
    <row r="111" spans="1:12" s="70" customFormat="1" x14ac:dyDescent="0.25">
      <c r="A111" s="34" t="s">
        <v>255</v>
      </c>
      <c r="B111" s="69"/>
      <c r="E111" s="71"/>
      <c r="F111" s="71"/>
      <c r="J111" s="36"/>
      <c r="K111" s="36"/>
      <c r="L111" s="36"/>
    </row>
    <row r="112" spans="1:12" x14ac:dyDescent="0.25">
      <c r="A112" s="68" t="s">
        <v>208</v>
      </c>
      <c r="B112" s="24" t="s">
        <v>209</v>
      </c>
      <c r="C112" t="s">
        <v>40</v>
      </c>
      <c r="D112" t="s">
        <v>11</v>
      </c>
      <c r="E112" s="46">
        <v>284</v>
      </c>
      <c r="F112" s="46">
        <v>113</v>
      </c>
      <c r="G112" t="s">
        <v>51</v>
      </c>
      <c r="H112" s="39" t="s">
        <v>253</v>
      </c>
      <c r="J112" s="40" t="s">
        <v>78</v>
      </c>
      <c r="K112" s="40" t="s">
        <v>93</v>
      </c>
    </row>
    <row r="113" spans="1:12" x14ac:dyDescent="0.25">
      <c r="A113" s="68" t="s">
        <v>210</v>
      </c>
      <c r="B113" s="24" t="s">
        <v>209</v>
      </c>
      <c r="C113" t="s">
        <v>39</v>
      </c>
      <c r="D113" t="s">
        <v>11</v>
      </c>
      <c r="E113" s="46">
        <v>150</v>
      </c>
      <c r="F113" s="46">
        <v>315</v>
      </c>
      <c r="G113" t="s">
        <v>51</v>
      </c>
      <c r="H113" s="39" t="s">
        <v>256</v>
      </c>
      <c r="J113" s="40" t="s">
        <v>80</v>
      </c>
    </row>
    <row r="114" spans="1:12" x14ac:dyDescent="0.25">
      <c r="A114" s="67" t="s">
        <v>74</v>
      </c>
      <c r="B114" s="31" t="s">
        <v>209</v>
      </c>
      <c r="C114" s="32" t="s">
        <v>26</v>
      </c>
      <c r="D114" s="32" t="s">
        <v>11</v>
      </c>
      <c r="E114" s="48">
        <v>150</v>
      </c>
      <c r="F114" s="48">
        <v>0</v>
      </c>
      <c r="G114" s="32" t="s">
        <v>19</v>
      </c>
      <c r="H114" s="55"/>
      <c r="J114" s="40" t="s">
        <v>80</v>
      </c>
    </row>
    <row r="115" spans="1:12" x14ac:dyDescent="0.25">
      <c r="A115" s="68" t="s">
        <v>211</v>
      </c>
      <c r="B115" s="24" t="s">
        <v>209</v>
      </c>
      <c r="C115" t="s">
        <v>39</v>
      </c>
      <c r="D115" t="s">
        <v>11</v>
      </c>
      <c r="E115" s="46">
        <v>395</v>
      </c>
      <c r="F115" s="46">
        <v>2236</v>
      </c>
      <c r="G115" t="s">
        <v>51</v>
      </c>
      <c r="H115" s="39" t="s">
        <v>257</v>
      </c>
      <c r="J115" s="40" t="s">
        <v>82</v>
      </c>
    </row>
    <row r="116" spans="1:12" x14ac:dyDescent="0.25">
      <c r="A116" s="68" t="s">
        <v>227</v>
      </c>
      <c r="B116" s="24" t="s">
        <v>209</v>
      </c>
      <c r="C116" t="s">
        <v>40</v>
      </c>
      <c r="D116" t="s">
        <v>11</v>
      </c>
      <c r="E116" s="46">
        <v>205</v>
      </c>
      <c r="F116" s="46">
        <v>125</v>
      </c>
      <c r="G116" t="s">
        <v>51</v>
      </c>
      <c r="J116" s="40" t="s">
        <v>82</v>
      </c>
    </row>
    <row r="117" spans="1:12" x14ac:dyDescent="0.25">
      <c r="A117" s="68" t="s">
        <v>212</v>
      </c>
      <c r="B117" s="24" t="s">
        <v>209</v>
      </c>
      <c r="C117" t="s">
        <v>40</v>
      </c>
      <c r="D117" t="s">
        <v>11</v>
      </c>
      <c r="E117" s="46">
        <v>275</v>
      </c>
      <c r="F117" s="46">
        <v>23</v>
      </c>
      <c r="G117" t="s">
        <v>51</v>
      </c>
      <c r="H117" s="39" t="s">
        <v>178</v>
      </c>
      <c r="J117" s="40" t="s">
        <v>82</v>
      </c>
    </row>
    <row r="118" spans="1:12" x14ac:dyDescent="0.25">
      <c r="A118" s="68" t="s">
        <v>213</v>
      </c>
      <c r="B118" s="24" t="s">
        <v>209</v>
      </c>
      <c r="C118" t="s">
        <v>40</v>
      </c>
      <c r="D118" t="s">
        <v>11</v>
      </c>
      <c r="E118" s="46">
        <v>265</v>
      </c>
      <c r="F118" s="46">
        <v>19</v>
      </c>
      <c r="G118" t="s">
        <v>51</v>
      </c>
      <c r="H118" s="39" t="s">
        <v>178</v>
      </c>
      <c r="J118" s="40" t="s">
        <v>82</v>
      </c>
    </row>
    <row r="119" spans="1:12" x14ac:dyDescent="0.25">
      <c r="A119" s="68" t="s">
        <v>214</v>
      </c>
      <c r="B119" s="24" t="s">
        <v>209</v>
      </c>
      <c r="C119" t="s">
        <v>40</v>
      </c>
      <c r="D119" t="s">
        <v>11</v>
      </c>
      <c r="E119" s="46">
        <v>450</v>
      </c>
      <c r="F119" s="46">
        <v>281</v>
      </c>
      <c r="G119" t="s">
        <v>51</v>
      </c>
      <c r="J119" s="40" t="s">
        <v>80</v>
      </c>
      <c r="K119" s="40" t="s">
        <v>94</v>
      </c>
    </row>
    <row r="120" spans="1:12" x14ac:dyDescent="0.25">
      <c r="A120" s="68" t="s">
        <v>215</v>
      </c>
      <c r="B120" s="24" t="s">
        <v>209</v>
      </c>
      <c r="C120" t="s">
        <v>40</v>
      </c>
      <c r="D120" t="s">
        <v>11</v>
      </c>
      <c r="E120" s="46">
        <v>395</v>
      </c>
      <c r="F120" s="46">
        <v>195</v>
      </c>
      <c r="G120" t="s">
        <v>51</v>
      </c>
      <c r="J120" s="40" t="s">
        <v>82</v>
      </c>
    </row>
    <row r="121" spans="1:12" x14ac:dyDescent="0.25">
      <c r="A121" s="68" t="s">
        <v>216</v>
      </c>
      <c r="B121" s="24" t="s">
        <v>209</v>
      </c>
      <c r="C121" t="s">
        <v>40</v>
      </c>
      <c r="D121" t="s">
        <v>11</v>
      </c>
      <c r="E121" s="46">
        <v>500</v>
      </c>
      <c r="F121" s="46">
        <v>271</v>
      </c>
      <c r="G121" t="s">
        <v>51</v>
      </c>
      <c r="J121" s="40" t="s">
        <v>78</v>
      </c>
    </row>
    <row r="122" spans="1:12" x14ac:dyDescent="0.25">
      <c r="A122" s="68" t="s">
        <v>217</v>
      </c>
      <c r="B122" s="24" t="s">
        <v>209</v>
      </c>
      <c r="C122" t="s">
        <v>39</v>
      </c>
      <c r="D122" t="s">
        <v>11</v>
      </c>
      <c r="E122" s="46">
        <v>120</v>
      </c>
      <c r="F122" s="46">
        <v>296</v>
      </c>
      <c r="G122" t="s">
        <v>51</v>
      </c>
      <c r="H122" s="39" t="s">
        <v>176</v>
      </c>
      <c r="J122" s="40" t="s">
        <v>78</v>
      </c>
      <c r="K122" s="40" t="s">
        <v>95</v>
      </c>
    </row>
    <row r="123" spans="1:12" x14ac:dyDescent="0.25">
      <c r="A123" s="68" t="s">
        <v>218</v>
      </c>
      <c r="B123" s="24" t="s">
        <v>209</v>
      </c>
      <c r="C123" t="s">
        <v>40</v>
      </c>
      <c r="D123" t="s">
        <v>11</v>
      </c>
      <c r="E123" s="46">
        <v>573</v>
      </c>
      <c r="F123" s="46">
        <v>133</v>
      </c>
      <c r="G123" t="s">
        <v>51</v>
      </c>
      <c r="J123" s="40" t="s">
        <v>76</v>
      </c>
      <c r="K123" s="40" t="s">
        <v>96</v>
      </c>
    </row>
    <row r="124" spans="1:12" x14ac:dyDescent="0.25">
      <c r="A124" s="68" t="s">
        <v>219</v>
      </c>
      <c r="B124" s="24" t="s">
        <v>209</v>
      </c>
      <c r="C124" t="s">
        <v>40</v>
      </c>
      <c r="D124" t="s">
        <v>11</v>
      </c>
      <c r="E124" s="46">
        <v>275</v>
      </c>
      <c r="F124" s="46">
        <v>179</v>
      </c>
      <c r="G124" t="s">
        <v>51</v>
      </c>
      <c r="J124" s="40" t="s">
        <v>82</v>
      </c>
    </row>
    <row r="125" spans="1:12" x14ac:dyDescent="0.25">
      <c r="A125" s="68" t="s">
        <v>220</v>
      </c>
      <c r="B125" s="24" t="s">
        <v>209</v>
      </c>
      <c r="C125" t="s">
        <v>40</v>
      </c>
      <c r="D125" t="s">
        <v>11</v>
      </c>
      <c r="E125" s="46">
        <v>395</v>
      </c>
      <c r="F125" s="46">
        <v>78</v>
      </c>
      <c r="G125" t="s">
        <v>51</v>
      </c>
      <c r="H125" s="39" t="s">
        <v>258</v>
      </c>
      <c r="J125" s="40" t="s">
        <v>82</v>
      </c>
    </row>
    <row r="126" spans="1:12" x14ac:dyDescent="0.25">
      <c r="A126" s="68" t="s">
        <v>228</v>
      </c>
      <c r="B126" s="26" t="s">
        <v>209</v>
      </c>
      <c r="C126" t="s">
        <v>40</v>
      </c>
      <c r="D126" t="s">
        <v>11</v>
      </c>
      <c r="E126" s="47">
        <v>220</v>
      </c>
      <c r="F126" s="47">
        <v>178</v>
      </c>
      <c r="G126" t="s">
        <v>51</v>
      </c>
      <c r="H126" s="54" t="s">
        <v>97</v>
      </c>
      <c r="I126" s="27" t="s">
        <v>197</v>
      </c>
      <c r="J126" s="41" t="s">
        <v>78</v>
      </c>
      <c r="K126" s="41"/>
    </row>
    <row r="127" spans="1:12" x14ac:dyDescent="0.25">
      <c r="A127" s="68" t="s">
        <v>221</v>
      </c>
      <c r="B127" s="26" t="s">
        <v>209</v>
      </c>
      <c r="C127" t="s">
        <v>40</v>
      </c>
      <c r="D127" t="s">
        <v>11</v>
      </c>
      <c r="E127" s="47">
        <v>220</v>
      </c>
      <c r="F127" s="47">
        <v>152</v>
      </c>
      <c r="G127" t="s">
        <v>51</v>
      </c>
      <c r="H127" s="54" t="s">
        <v>98</v>
      </c>
      <c r="I127" s="27" t="s">
        <v>197</v>
      </c>
      <c r="J127" s="41" t="s">
        <v>78</v>
      </c>
      <c r="K127" s="41"/>
    </row>
    <row r="128" spans="1:12" s="54" customFormat="1" x14ac:dyDescent="0.25">
      <c r="A128" s="59" t="s">
        <v>254</v>
      </c>
      <c r="B128" s="59" t="s">
        <v>209</v>
      </c>
      <c r="C128" s="54" t="s">
        <v>17</v>
      </c>
      <c r="D128" t="s">
        <v>11</v>
      </c>
      <c r="E128" s="60">
        <v>0</v>
      </c>
      <c r="F128" s="60">
        <v>15</v>
      </c>
      <c r="G128" t="s">
        <v>51</v>
      </c>
      <c r="H128" s="54" t="s">
        <v>135</v>
      </c>
      <c r="J128" s="61"/>
      <c r="K128" s="61"/>
      <c r="L128" s="61"/>
    </row>
    <row r="129" spans="1:12" x14ac:dyDescent="0.25">
      <c r="A129" s="68" t="s">
        <v>222</v>
      </c>
      <c r="B129" s="31" t="s">
        <v>209</v>
      </c>
      <c r="C129" s="32" t="s">
        <v>26</v>
      </c>
      <c r="D129" s="32" t="s">
        <v>11</v>
      </c>
      <c r="E129" s="48">
        <v>305</v>
      </c>
      <c r="F129" s="48">
        <v>0</v>
      </c>
      <c r="G129" s="32" t="s">
        <v>19</v>
      </c>
      <c r="H129" s="55"/>
      <c r="I129" s="27"/>
      <c r="J129" s="41" t="s">
        <v>78</v>
      </c>
      <c r="K129" s="41" t="s">
        <v>99</v>
      </c>
    </row>
    <row r="130" spans="1:12" x14ac:dyDescent="0.25">
      <c r="A130" s="68" t="s">
        <v>223</v>
      </c>
      <c r="B130" s="31" t="s">
        <v>209</v>
      </c>
      <c r="C130" s="32" t="s">
        <v>26</v>
      </c>
      <c r="D130" s="32" t="s">
        <v>11</v>
      </c>
      <c r="E130" s="48">
        <v>510</v>
      </c>
      <c r="F130" s="48">
        <v>0</v>
      </c>
      <c r="G130" s="32" t="s">
        <v>19</v>
      </c>
      <c r="H130" s="55"/>
      <c r="I130" s="27"/>
      <c r="J130" s="41" t="s">
        <v>78</v>
      </c>
      <c r="K130" s="41"/>
    </row>
    <row r="131" spans="1:12" x14ac:dyDescent="0.25">
      <c r="A131" s="68" t="s">
        <v>224</v>
      </c>
      <c r="B131" s="31" t="s">
        <v>209</v>
      </c>
      <c r="C131" s="32" t="s">
        <v>26</v>
      </c>
      <c r="D131" s="32" t="s">
        <v>11</v>
      </c>
      <c r="E131" s="48">
        <v>120</v>
      </c>
      <c r="F131" s="48">
        <v>0</v>
      </c>
      <c r="G131" s="32" t="s">
        <v>19</v>
      </c>
      <c r="H131" s="55"/>
      <c r="J131" s="40" t="s">
        <v>78</v>
      </c>
      <c r="K131" s="40" t="s">
        <v>95</v>
      </c>
    </row>
    <row r="132" spans="1:12" x14ac:dyDescent="0.25">
      <c r="A132" s="68" t="s">
        <v>225</v>
      </c>
      <c r="B132" s="31" t="s">
        <v>209</v>
      </c>
      <c r="C132" s="32" t="s">
        <v>26</v>
      </c>
      <c r="D132" s="32" t="s">
        <v>11</v>
      </c>
      <c r="E132" s="48">
        <v>315</v>
      </c>
      <c r="F132" s="48">
        <v>0</v>
      </c>
      <c r="G132" s="32" t="s">
        <v>19</v>
      </c>
      <c r="H132" s="55"/>
      <c r="J132" s="40" t="s">
        <v>78</v>
      </c>
    </row>
    <row r="133" spans="1:12" x14ac:dyDescent="0.25">
      <c r="A133" s="68" t="s">
        <v>226</v>
      </c>
      <c r="B133" s="31" t="s">
        <v>209</v>
      </c>
      <c r="C133" s="32" t="s">
        <v>26</v>
      </c>
      <c r="D133" s="32" t="s">
        <v>11</v>
      </c>
      <c r="E133" s="48">
        <v>500</v>
      </c>
      <c r="F133" s="48">
        <v>0</v>
      </c>
      <c r="G133" s="32" t="s">
        <v>19</v>
      </c>
      <c r="H133" s="55"/>
      <c r="J133" s="40" t="s">
        <v>78</v>
      </c>
    </row>
    <row r="134" spans="1:12" x14ac:dyDescent="0.25">
      <c r="A134" s="68" t="s">
        <v>229</v>
      </c>
      <c r="B134" s="24" t="s">
        <v>209</v>
      </c>
      <c r="C134" t="s">
        <v>39</v>
      </c>
      <c r="D134" t="s">
        <v>11</v>
      </c>
      <c r="E134" s="46">
        <v>315</v>
      </c>
      <c r="F134" s="46">
        <v>878</v>
      </c>
      <c r="G134" t="s">
        <v>51</v>
      </c>
      <c r="H134" s="39" t="s">
        <v>175</v>
      </c>
      <c r="J134" s="40" t="s">
        <v>78</v>
      </c>
    </row>
    <row r="135" spans="1:12" x14ac:dyDescent="0.25">
      <c r="A135" s="68" t="s">
        <v>230</v>
      </c>
      <c r="B135" s="24" t="s">
        <v>209</v>
      </c>
      <c r="C135" t="s">
        <v>40</v>
      </c>
      <c r="D135" t="s">
        <v>11</v>
      </c>
      <c r="E135" s="46">
        <v>395</v>
      </c>
      <c r="F135" s="46">
        <v>170</v>
      </c>
      <c r="G135" t="s">
        <v>51</v>
      </c>
      <c r="J135" s="40" t="s">
        <v>82</v>
      </c>
    </row>
    <row r="136" spans="1:12" x14ac:dyDescent="0.25">
      <c r="A136" s="68" t="s">
        <v>231</v>
      </c>
      <c r="B136" s="24" t="s">
        <v>209</v>
      </c>
      <c r="C136" t="s">
        <v>40</v>
      </c>
      <c r="D136" t="s">
        <v>11</v>
      </c>
      <c r="E136" s="46">
        <v>495</v>
      </c>
      <c r="F136" s="46">
        <v>152</v>
      </c>
      <c r="G136" t="s">
        <v>51</v>
      </c>
      <c r="H136" s="39" t="s">
        <v>259</v>
      </c>
      <c r="J136" s="40" t="s">
        <v>78</v>
      </c>
      <c r="K136" s="40" t="s">
        <v>100</v>
      </c>
    </row>
    <row r="137" spans="1:12" x14ac:dyDescent="0.25">
      <c r="A137" s="68" t="s">
        <v>232</v>
      </c>
      <c r="B137" s="31" t="s">
        <v>209</v>
      </c>
      <c r="C137" s="32" t="s">
        <v>26</v>
      </c>
      <c r="D137" s="32" t="s">
        <v>11</v>
      </c>
      <c r="E137" s="48">
        <v>315</v>
      </c>
      <c r="F137" s="48">
        <v>0</v>
      </c>
      <c r="G137" s="32" t="s">
        <v>19</v>
      </c>
      <c r="H137" s="55"/>
      <c r="J137" s="40" t="s">
        <v>78</v>
      </c>
    </row>
    <row r="138" spans="1:12" x14ac:dyDescent="0.25">
      <c r="A138" s="68" t="s">
        <v>233</v>
      </c>
      <c r="B138" s="24" t="s">
        <v>209</v>
      </c>
      <c r="C138" t="s">
        <v>40</v>
      </c>
      <c r="D138" t="s">
        <v>11</v>
      </c>
      <c r="E138" s="46">
        <v>325</v>
      </c>
      <c r="F138" s="46">
        <v>220</v>
      </c>
      <c r="G138" t="s">
        <v>51</v>
      </c>
      <c r="H138" s="39" t="s">
        <v>177</v>
      </c>
      <c r="J138" s="40" t="s">
        <v>78</v>
      </c>
    </row>
    <row r="139" spans="1:12" x14ac:dyDescent="0.25">
      <c r="A139" s="68" t="s">
        <v>234</v>
      </c>
      <c r="B139" s="24" t="s">
        <v>209</v>
      </c>
      <c r="C139" t="s">
        <v>39</v>
      </c>
      <c r="D139" t="s">
        <v>11</v>
      </c>
      <c r="E139" s="46">
        <v>300</v>
      </c>
      <c r="F139" s="46">
        <v>719</v>
      </c>
      <c r="G139" t="s">
        <v>51</v>
      </c>
      <c r="J139" s="40" t="s">
        <v>82</v>
      </c>
    </row>
    <row r="140" spans="1:12" s="27" customFormat="1" x14ac:dyDescent="0.25">
      <c r="A140" s="59" t="s">
        <v>260</v>
      </c>
      <c r="B140" s="59" t="s">
        <v>209</v>
      </c>
      <c r="C140" s="54" t="s">
        <v>17</v>
      </c>
      <c r="D140" t="s">
        <v>11</v>
      </c>
      <c r="E140" s="60">
        <v>0</v>
      </c>
      <c r="F140" s="47">
        <v>186</v>
      </c>
      <c r="G140" t="s">
        <v>51</v>
      </c>
      <c r="H140" s="54"/>
      <c r="J140" s="41"/>
      <c r="K140" s="41"/>
      <c r="L140" s="41"/>
    </row>
    <row r="141" spans="1:12" s="27" customFormat="1" x14ac:dyDescent="0.25">
      <c r="A141" s="59" t="s">
        <v>261</v>
      </c>
      <c r="B141" s="59" t="s">
        <v>209</v>
      </c>
      <c r="C141" s="54" t="s">
        <v>17</v>
      </c>
      <c r="D141" t="s">
        <v>11</v>
      </c>
      <c r="E141" s="60">
        <v>0</v>
      </c>
      <c r="F141" s="47">
        <v>113</v>
      </c>
      <c r="G141" t="s">
        <v>51</v>
      </c>
      <c r="H141" s="54"/>
      <c r="J141" s="41"/>
      <c r="K141" s="41"/>
      <c r="L141" s="41"/>
    </row>
    <row r="142" spans="1:12" s="27" customFormat="1" x14ac:dyDescent="0.25">
      <c r="A142" s="59" t="s">
        <v>262</v>
      </c>
      <c r="B142" s="59" t="s">
        <v>209</v>
      </c>
      <c r="C142" s="54" t="s">
        <v>17</v>
      </c>
      <c r="D142" t="s">
        <v>11</v>
      </c>
      <c r="E142" s="60">
        <v>0</v>
      </c>
      <c r="F142" s="47">
        <v>120</v>
      </c>
      <c r="G142" t="s">
        <v>51</v>
      </c>
      <c r="H142" s="54" t="s">
        <v>263</v>
      </c>
      <c r="J142" s="41"/>
      <c r="K142" s="41"/>
      <c r="L142" s="41"/>
    </row>
    <row r="143" spans="1:12" x14ac:dyDescent="0.25">
      <c r="A143" s="68" t="s">
        <v>235</v>
      </c>
      <c r="B143" s="24" t="s">
        <v>209</v>
      </c>
      <c r="C143" t="s">
        <v>39</v>
      </c>
      <c r="D143" t="s">
        <v>11</v>
      </c>
      <c r="E143" s="46">
        <v>125</v>
      </c>
      <c r="F143" s="46">
        <v>213</v>
      </c>
      <c r="G143" t="s">
        <v>51</v>
      </c>
      <c r="H143" s="39" t="s">
        <v>176</v>
      </c>
      <c r="J143" s="40" t="s">
        <v>82</v>
      </c>
    </row>
    <row r="144" spans="1:12" x14ac:dyDescent="0.25">
      <c r="A144" s="68" t="s">
        <v>236</v>
      </c>
      <c r="B144" s="24" t="s">
        <v>209</v>
      </c>
      <c r="C144" t="s">
        <v>40</v>
      </c>
      <c r="D144" t="s">
        <v>11</v>
      </c>
      <c r="E144" s="46">
        <v>320</v>
      </c>
      <c r="F144" s="46">
        <v>152</v>
      </c>
      <c r="G144" t="s">
        <v>51</v>
      </c>
      <c r="H144" s="39" t="s">
        <v>264</v>
      </c>
      <c r="J144" s="40" t="s">
        <v>80</v>
      </c>
    </row>
    <row r="145" spans="1:12" x14ac:dyDescent="0.25">
      <c r="A145" s="68" t="s">
        <v>237</v>
      </c>
      <c r="B145" s="24" t="s">
        <v>209</v>
      </c>
      <c r="C145" t="s">
        <v>39</v>
      </c>
      <c r="D145" t="s">
        <v>11</v>
      </c>
      <c r="E145" s="46">
        <v>58</v>
      </c>
      <c r="F145" s="46">
        <v>781</v>
      </c>
      <c r="G145" t="s">
        <v>51</v>
      </c>
      <c r="H145" s="39" t="s">
        <v>175</v>
      </c>
      <c r="J145" s="40" t="s">
        <v>80</v>
      </c>
    </row>
    <row r="146" spans="1:12" x14ac:dyDescent="0.25">
      <c r="A146" s="68" t="s">
        <v>238</v>
      </c>
      <c r="B146" s="24" t="s">
        <v>209</v>
      </c>
      <c r="C146" t="s">
        <v>40</v>
      </c>
      <c r="D146" t="s">
        <v>11</v>
      </c>
      <c r="E146" s="46">
        <v>225</v>
      </c>
      <c r="F146" s="46">
        <v>157</v>
      </c>
      <c r="G146" t="s">
        <v>51</v>
      </c>
      <c r="J146" s="40" t="s">
        <v>78</v>
      </c>
      <c r="K146" s="40" t="s">
        <v>101</v>
      </c>
    </row>
    <row r="147" spans="1:12" x14ac:dyDescent="0.25">
      <c r="A147" s="68" t="s">
        <v>239</v>
      </c>
      <c r="B147" s="24" t="s">
        <v>209</v>
      </c>
      <c r="C147" t="s">
        <v>40</v>
      </c>
      <c r="D147" t="s">
        <v>11</v>
      </c>
      <c r="E147" s="46">
        <v>510</v>
      </c>
      <c r="F147" s="46">
        <v>387</v>
      </c>
      <c r="G147" t="s">
        <v>51</v>
      </c>
      <c r="H147" s="39" t="s">
        <v>76</v>
      </c>
      <c r="J147" s="40" t="s">
        <v>76</v>
      </c>
      <c r="K147" s="40" t="s">
        <v>102</v>
      </c>
    </row>
    <row r="148" spans="1:12" x14ac:dyDescent="0.25">
      <c r="A148" s="68" t="s">
        <v>240</v>
      </c>
      <c r="B148" s="24" t="s">
        <v>209</v>
      </c>
      <c r="C148" t="s">
        <v>39</v>
      </c>
      <c r="D148" t="s">
        <v>11</v>
      </c>
      <c r="E148" s="46">
        <v>58</v>
      </c>
      <c r="F148" s="46">
        <v>301</v>
      </c>
      <c r="G148" t="s">
        <v>51</v>
      </c>
      <c r="J148" s="40" t="s">
        <v>78</v>
      </c>
    </row>
    <row r="149" spans="1:12" x14ac:dyDescent="0.25">
      <c r="A149" s="68" t="s">
        <v>241</v>
      </c>
      <c r="B149" s="24" t="s">
        <v>209</v>
      </c>
      <c r="C149" t="s">
        <v>40</v>
      </c>
      <c r="D149" t="s">
        <v>11</v>
      </c>
      <c r="E149" s="46">
        <v>350</v>
      </c>
      <c r="F149" s="46">
        <v>191</v>
      </c>
      <c r="G149" t="s">
        <v>51</v>
      </c>
      <c r="J149" s="40" t="s">
        <v>82</v>
      </c>
    </row>
    <row r="150" spans="1:12" x14ac:dyDescent="0.25">
      <c r="A150" s="68" t="s">
        <v>242</v>
      </c>
      <c r="B150" s="24" t="s">
        <v>209</v>
      </c>
      <c r="C150" t="s">
        <v>39</v>
      </c>
      <c r="D150" t="s">
        <v>11</v>
      </c>
      <c r="E150" s="46">
        <v>225</v>
      </c>
      <c r="F150" s="46">
        <v>279</v>
      </c>
      <c r="G150" t="s">
        <v>51</v>
      </c>
      <c r="J150" s="40" t="s">
        <v>80</v>
      </c>
      <c r="K150" s="40" t="s">
        <v>103</v>
      </c>
    </row>
    <row r="151" spans="1:12" x14ac:dyDescent="0.25">
      <c r="A151" s="68" t="s">
        <v>243</v>
      </c>
      <c r="B151" s="24" t="s">
        <v>209</v>
      </c>
      <c r="C151" t="s">
        <v>40</v>
      </c>
      <c r="D151" t="s">
        <v>11</v>
      </c>
      <c r="E151" s="46">
        <v>375</v>
      </c>
      <c r="F151" s="46">
        <v>192</v>
      </c>
      <c r="G151" t="s">
        <v>51</v>
      </c>
      <c r="J151" s="40" t="s">
        <v>78</v>
      </c>
    </row>
    <row r="152" spans="1:12" x14ac:dyDescent="0.25">
      <c r="A152" s="68" t="s">
        <v>244</v>
      </c>
      <c r="B152" s="24" t="s">
        <v>209</v>
      </c>
      <c r="C152" t="s">
        <v>40</v>
      </c>
      <c r="D152" t="s">
        <v>11</v>
      </c>
      <c r="E152" s="46">
        <v>375</v>
      </c>
      <c r="F152" s="46">
        <v>17</v>
      </c>
      <c r="G152" t="s">
        <v>51</v>
      </c>
      <c r="J152" s="40" t="s">
        <v>78</v>
      </c>
    </row>
    <row r="153" spans="1:12" x14ac:dyDescent="0.25">
      <c r="A153" s="68" t="s">
        <v>245</v>
      </c>
      <c r="B153" s="24" t="s">
        <v>209</v>
      </c>
      <c r="C153" t="s">
        <v>40</v>
      </c>
      <c r="D153" t="s">
        <v>11</v>
      </c>
      <c r="E153" s="46">
        <v>225</v>
      </c>
      <c r="F153" s="46">
        <v>43</v>
      </c>
      <c r="G153" t="s">
        <v>51</v>
      </c>
      <c r="J153" s="40" t="s">
        <v>78</v>
      </c>
    </row>
    <row r="154" spans="1:12" s="27" customFormat="1" x14ac:dyDescent="0.25">
      <c r="A154" s="59" t="s">
        <v>246</v>
      </c>
      <c r="B154" s="26" t="s">
        <v>209</v>
      </c>
      <c r="C154" s="27" t="s">
        <v>40</v>
      </c>
      <c r="D154" s="27" t="s">
        <v>11</v>
      </c>
      <c r="E154" s="47">
        <v>250</v>
      </c>
      <c r="F154" s="47">
        <v>100</v>
      </c>
      <c r="G154" s="27" t="s">
        <v>51</v>
      </c>
      <c r="H154" s="54"/>
      <c r="J154" s="41" t="s">
        <v>82</v>
      </c>
      <c r="K154" s="41"/>
      <c r="L154" s="41"/>
    </row>
    <row r="155" spans="1:12" x14ac:dyDescent="0.25">
      <c r="A155" s="68" t="s">
        <v>247</v>
      </c>
      <c r="B155" s="31" t="s">
        <v>209</v>
      </c>
      <c r="C155" s="32" t="s">
        <v>26</v>
      </c>
      <c r="D155" s="32" t="s">
        <v>11</v>
      </c>
      <c r="E155" s="48">
        <v>50</v>
      </c>
      <c r="F155" s="48">
        <v>0</v>
      </c>
      <c r="G155" s="32" t="s">
        <v>19</v>
      </c>
      <c r="H155" s="55"/>
      <c r="J155" s="40" t="s">
        <v>78</v>
      </c>
      <c r="K155" s="40" t="s">
        <v>104</v>
      </c>
    </row>
    <row r="156" spans="1:12" x14ac:dyDescent="0.25">
      <c r="A156" s="68" t="s">
        <v>248</v>
      </c>
      <c r="B156" s="31" t="s">
        <v>209</v>
      </c>
      <c r="C156" s="32" t="s">
        <v>26</v>
      </c>
      <c r="D156" s="32" t="s">
        <v>11</v>
      </c>
      <c r="E156" s="48">
        <v>95</v>
      </c>
      <c r="F156" s="48">
        <v>0</v>
      </c>
      <c r="G156" s="32" t="s">
        <v>19</v>
      </c>
      <c r="H156" s="55"/>
      <c r="J156" s="40" t="s">
        <v>78</v>
      </c>
      <c r="K156" s="40" t="s">
        <v>105</v>
      </c>
    </row>
    <row r="157" spans="1:12" x14ac:dyDescent="0.25">
      <c r="A157" s="68" t="s">
        <v>249</v>
      </c>
      <c r="B157" s="24" t="s">
        <v>209</v>
      </c>
      <c r="C157" s="27" t="s">
        <v>40</v>
      </c>
      <c r="D157" t="s">
        <v>11</v>
      </c>
      <c r="E157" s="46">
        <v>180</v>
      </c>
      <c r="F157" s="46">
        <v>145</v>
      </c>
      <c r="G157" t="s">
        <v>51</v>
      </c>
      <c r="H157" s="39" t="s">
        <v>124</v>
      </c>
      <c r="I157" t="s">
        <v>465</v>
      </c>
      <c r="J157" s="40" t="s">
        <v>83</v>
      </c>
      <c r="K157" s="40" t="s">
        <v>106</v>
      </c>
    </row>
    <row r="158" spans="1:12" x14ac:dyDescent="0.25">
      <c r="A158" s="68" t="s">
        <v>250</v>
      </c>
      <c r="B158" s="31" t="s">
        <v>209</v>
      </c>
      <c r="C158" s="32" t="s">
        <v>26</v>
      </c>
      <c r="D158" s="32" t="s">
        <v>11</v>
      </c>
      <c r="E158" s="48">
        <v>40</v>
      </c>
      <c r="F158" s="48">
        <v>0</v>
      </c>
      <c r="G158" s="32" t="s">
        <v>19</v>
      </c>
      <c r="H158" s="55"/>
      <c r="J158" s="40" t="s">
        <v>78</v>
      </c>
      <c r="K158" s="40" t="s">
        <v>107</v>
      </c>
    </row>
    <row r="159" spans="1:12" x14ac:dyDescent="0.25">
      <c r="A159" s="68" t="s">
        <v>75</v>
      </c>
      <c r="B159" s="31" t="s">
        <v>209</v>
      </c>
      <c r="C159" s="32" t="s">
        <v>26</v>
      </c>
      <c r="D159" s="32" t="s">
        <v>11</v>
      </c>
      <c r="E159" s="48">
        <v>20</v>
      </c>
      <c r="F159" s="48">
        <v>0</v>
      </c>
      <c r="G159" s="32" t="s">
        <v>19</v>
      </c>
      <c r="H159" s="55"/>
      <c r="J159" s="40" t="s">
        <v>78</v>
      </c>
      <c r="K159" s="40" t="s">
        <v>109</v>
      </c>
    </row>
    <row r="160" spans="1:12" x14ac:dyDescent="0.25">
      <c r="A160" s="68" t="s">
        <v>251</v>
      </c>
      <c r="B160" s="31" t="s">
        <v>209</v>
      </c>
      <c r="C160" s="32" t="s">
        <v>26</v>
      </c>
      <c r="D160" s="32" t="s">
        <v>11</v>
      </c>
      <c r="E160" s="48">
        <v>185</v>
      </c>
      <c r="F160" s="48">
        <v>0</v>
      </c>
      <c r="G160" s="32" t="s">
        <v>19</v>
      </c>
      <c r="H160" s="55"/>
      <c r="J160" s="40" t="s">
        <v>78</v>
      </c>
      <c r="K160" s="40" t="s">
        <v>108</v>
      </c>
    </row>
    <row r="161" spans="1:12" x14ac:dyDescent="0.25">
      <c r="A161" s="68" t="s">
        <v>252</v>
      </c>
      <c r="B161" s="31" t="s">
        <v>209</v>
      </c>
      <c r="C161" s="32" t="s">
        <v>26</v>
      </c>
      <c r="D161" s="32" t="s">
        <v>11</v>
      </c>
      <c r="E161" s="48">
        <v>225</v>
      </c>
      <c r="F161" s="48">
        <v>0</v>
      </c>
      <c r="G161" s="32" t="s">
        <v>19</v>
      </c>
      <c r="H161" s="55"/>
      <c r="J161" s="40" t="s">
        <v>82</v>
      </c>
      <c r="K161" s="40" t="s">
        <v>95</v>
      </c>
    </row>
    <row r="162" spans="1:12" x14ac:dyDescent="0.25">
      <c r="A162" s="37" t="s">
        <v>203</v>
      </c>
      <c r="B162" s="24" t="s">
        <v>209</v>
      </c>
      <c r="C162" t="s">
        <v>17</v>
      </c>
      <c r="D162" t="s">
        <v>11</v>
      </c>
      <c r="E162" s="46">
        <v>0</v>
      </c>
      <c r="F162" s="46">
        <v>68</v>
      </c>
      <c r="G162" t="s">
        <v>51</v>
      </c>
    </row>
    <row r="163" spans="1:12" x14ac:dyDescent="0.25">
      <c r="A163" s="37" t="s">
        <v>205</v>
      </c>
      <c r="B163" s="24" t="s">
        <v>209</v>
      </c>
      <c r="C163" t="s">
        <v>17</v>
      </c>
      <c r="D163" t="s">
        <v>11</v>
      </c>
      <c r="E163" s="46">
        <v>0</v>
      </c>
      <c r="F163" s="46">
        <v>75</v>
      </c>
      <c r="G163" t="s">
        <v>51</v>
      </c>
    </row>
    <row r="164" spans="1:12" x14ac:dyDescent="0.25">
      <c r="A164" s="37" t="s">
        <v>204</v>
      </c>
      <c r="B164" s="24" t="s">
        <v>209</v>
      </c>
      <c r="C164" s="39" t="s">
        <v>17</v>
      </c>
      <c r="D164" s="39" t="s">
        <v>11</v>
      </c>
      <c r="E164" s="49">
        <v>0</v>
      </c>
      <c r="F164" s="49">
        <v>159</v>
      </c>
      <c r="G164" s="39" t="s">
        <v>51</v>
      </c>
    </row>
    <row r="165" spans="1:12" x14ac:dyDescent="0.25">
      <c r="A165" s="37" t="s">
        <v>206</v>
      </c>
      <c r="B165" s="24" t="s">
        <v>209</v>
      </c>
      <c r="C165" s="39" t="s">
        <v>17</v>
      </c>
      <c r="D165" s="39" t="s">
        <v>11</v>
      </c>
      <c r="E165" s="49">
        <v>0</v>
      </c>
      <c r="F165" s="49">
        <v>150</v>
      </c>
      <c r="G165" s="39" t="s">
        <v>51</v>
      </c>
      <c r="I165" s="33"/>
    </row>
    <row r="166" spans="1:12" s="70" customFormat="1" x14ac:dyDescent="0.25">
      <c r="A166" s="34" t="s">
        <v>320</v>
      </c>
      <c r="B166" s="69"/>
      <c r="E166" s="71"/>
      <c r="F166" s="71"/>
      <c r="J166" s="36"/>
      <c r="K166" s="36"/>
      <c r="L166" s="36"/>
    </row>
    <row r="167" spans="1:12" x14ac:dyDescent="0.25">
      <c r="A167" s="68" t="s">
        <v>269</v>
      </c>
      <c r="B167" s="24" t="s">
        <v>265</v>
      </c>
      <c r="C167" t="s">
        <v>40</v>
      </c>
      <c r="D167" t="s">
        <v>11</v>
      </c>
      <c r="E167" s="46">
        <v>11521</v>
      </c>
      <c r="F167" s="46">
        <v>367</v>
      </c>
      <c r="G167" t="s">
        <v>51</v>
      </c>
      <c r="H167" s="39" t="s">
        <v>253</v>
      </c>
      <c r="J167" s="40" t="s">
        <v>80</v>
      </c>
    </row>
    <row r="168" spans="1:12" x14ac:dyDescent="0.25">
      <c r="A168" s="59" t="s">
        <v>270</v>
      </c>
      <c r="B168" s="24" t="s">
        <v>265</v>
      </c>
      <c r="C168" t="s">
        <v>17</v>
      </c>
      <c r="D168" t="s">
        <v>11</v>
      </c>
      <c r="E168" s="46">
        <v>0</v>
      </c>
      <c r="F168" s="46">
        <v>273</v>
      </c>
      <c r="G168" t="s">
        <v>51</v>
      </c>
      <c r="H168" s="39" t="s">
        <v>76</v>
      </c>
    </row>
    <row r="169" spans="1:12" x14ac:dyDescent="0.25">
      <c r="A169" s="59" t="s">
        <v>271</v>
      </c>
      <c r="B169" s="24" t="s">
        <v>265</v>
      </c>
      <c r="C169" t="s">
        <v>17</v>
      </c>
      <c r="D169" t="s">
        <v>11</v>
      </c>
      <c r="E169" s="46">
        <v>0</v>
      </c>
      <c r="F169" s="46">
        <v>2167</v>
      </c>
      <c r="G169" t="s">
        <v>51</v>
      </c>
      <c r="H169" s="39" t="s">
        <v>257</v>
      </c>
    </row>
    <row r="170" spans="1:12" x14ac:dyDescent="0.25">
      <c r="A170" s="59" t="s">
        <v>272</v>
      </c>
      <c r="B170" s="24" t="s">
        <v>265</v>
      </c>
      <c r="C170" s="39" t="s">
        <v>17</v>
      </c>
      <c r="D170" s="39" t="s">
        <v>11</v>
      </c>
      <c r="E170" s="49">
        <v>0</v>
      </c>
      <c r="F170" s="46">
        <v>159</v>
      </c>
      <c r="G170" t="s">
        <v>51</v>
      </c>
    </row>
    <row r="171" spans="1:12" x14ac:dyDescent="0.25">
      <c r="A171" s="59" t="s">
        <v>273</v>
      </c>
      <c r="B171" s="24" t="s">
        <v>265</v>
      </c>
      <c r="C171" t="s">
        <v>17</v>
      </c>
      <c r="D171" t="s">
        <v>11</v>
      </c>
      <c r="E171" s="46">
        <v>0</v>
      </c>
      <c r="F171" s="46">
        <v>199</v>
      </c>
      <c r="G171" t="s">
        <v>51</v>
      </c>
      <c r="H171" s="39" t="s">
        <v>279</v>
      </c>
    </row>
    <row r="172" spans="1:12" x14ac:dyDescent="0.25">
      <c r="A172" s="59" t="s">
        <v>274</v>
      </c>
      <c r="B172" s="24" t="s">
        <v>265</v>
      </c>
      <c r="C172" t="s">
        <v>17</v>
      </c>
      <c r="D172" t="s">
        <v>11</v>
      </c>
      <c r="E172" s="46">
        <v>0</v>
      </c>
      <c r="F172" s="46">
        <v>1236</v>
      </c>
      <c r="G172" t="s">
        <v>51</v>
      </c>
      <c r="H172" s="39" t="s">
        <v>175</v>
      </c>
    </row>
    <row r="173" spans="1:12" x14ac:dyDescent="0.25">
      <c r="A173" s="59" t="s">
        <v>275</v>
      </c>
      <c r="B173" s="24" t="s">
        <v>265</v>
      </c>
      <c r="C173" s="39" t="s">
        <v>17</v>
      </c>
      <c r="D173" s="39" t="s">
        <v>11</v>
      </c>
      <c r="E173" s="49">
        <v>0</v>
      </c>
      <c r="F173" s="46">
        <v>198</v>
      </c>
      <c r="G173" t="s">
        <v>51</v>
      </c>
    </row>
    <row r="174" spans="1:12" x14ac:dyDescent="0.25">
      <c r="A174" s="59" t="s">
        <v>276</v>
      </c>
      <c r="B174" s="24" t="s">
        <v>265</v>
      </c>
      <c r="C174" t="s">
        <v>17</v>
      </c>
      <c r="D174" t="s">
        <v>11</v>
      </c>
      <c r="E174" s="46">
        <v>0</v>
      </c>
      <c r="F174" s="46">
        <v>135</v>
      </c>
      <c r="G174" t="s">
        <v>51</v>
      </c>
    </row>
    <row r="175" spans="1:12" x14ac:dyDescent="0.25">
      <c r="A175" s="59" t="s">
        <v>277</v>
      </c>
      <c r="B175" s="24" t="s">
        <v>265</v>
      </c>
      <c r="C175" t="s">
        <v>17</v>
      </c>
      <c r="D175" t="s">
        <v>11</v>
      </c>
      <c r="E175" s="46">
        <v>0</v>
      </c>
      <c r="F175" s="46">
        <v>131</v>
      </c>
      <c r="G175" t="s">
        <v>51</v>
      </c>
    </row>
    <row r="176" spans="1:12" x14ac:dyDescent="0.25">
      <c r="A176" s="59" t="s">
        <v>278</v>
      </c>
      <c r="B176" s="24" t="s">
        <v>265</v>
      </c>
      <c r="C176" s="39" t="s">
        <v>17</v>
      </c>
      <c r="D176" s="39" t="s">
        <v>11</v>
      </c>
      <c r="E176" s="49">
        <v>0</v>
      </c>
      <c r="F176" s="46">
        <v>392</v>
      </c>
      <c r="G176" t="s">
        <v>51</v>
      </c>
      <c r="H176" s="39" t="s">
        <v>292</v>
      </c>
    </row>
    <row r="177" spans="1:9" x14ac:dyDescent="0.25">
      <c r="A177" s="59" t="s">
        <v>267</v>
      </c>
      <c r="B177" s="24" t="s">
        <v>265</v>
      </c>
      <c r="C177" t="s">
        <v>17</v>
      </c>
      <c r="D177" t="s">
        <v>11</v>
      </c>
      <c r="E177" s="46">
        <v>0</v>
      </c>
      <c r="F177" s="47">
        <v>167</v>
      </c>
      <c r="G177" t="s">
        <v>51</v>
      </c>
      <c r="H177" s="54" t="s">
        <v>97</v>
      </c>
      <c r="I177" s="27" t="s">
        <v>197</v>
      </c>
    </row>
    <row r="178" spans="1:9" x14ac:dyDescent="0.25">
      <c r="A178" s="59" t="s">
        <v>268</v>
      </c>
      <c r="B178" s="24" t="s">
        <v>265</v>
      </c>
      <c r="C178" t="s">
        <v>17</v>
      </c>
      <c r="D178" t="s">
        <v>11</v>
      </c>
      <c r="E178" s="46">
        <v>0</v>
      </c>
      <c r="F178" s="47">
        <v>161</v>
      </c>
      <c r="G178" t="s">
        <v>51</v>
      </c>
      <c r="H178" s="54" t="s">
        <v>98</v>
      </c>
      <c r="I178" s="27" t="s">
        <v>197</v>
      </c>
    </row>
    <row r="179" spans="1:9" x14ac:dyDescent="0.25">
      <c r="A179" s="59" t="s">
        <v>280</v>
      </c>
      <c r="B179" s="24" t="s">
        <v>265</v>
      </c>
      <c r="C179" t="s">
        <v>17</v>
      </c>
      <c r="D179" t="s">
        <v>11</v>
      </c>
      <c r="E179" s="46">
        <v>0</v>
      </c>
      <c r="F179" s="47">
        <v>131</v>
      </c>
      <c r="G179" t="s">
        <v>51</v>
      </c>
      <c r="H179" s="54"/>
      <c r="I179" s="27"/>
    </row>
    <row r="180" spans="1:9" x14ac:dyDescent="0.25">
      <c r="A180" s="59" t="s">
        <v>281</v>
      </c>
      <c r="B180" s="24" t="s">
        <v>265</v>
      </c>
      <c r="C180" t="s">
        <v>17</v>
      </c>
      <c r="D180" t="s">
        <v>11</v>
      </c>
      <c r="E180" s="46">
        <v>0</v>
      </c>
      <c r="F180" s="47">
        <v>135</v>
      </c>
      <c r="G180" t="s">
        <v>51</v>
      </c>
      <c r="H180" s="54"/>
      <c r="I180" s="27"/>
    </row>
    <row r="181" spans="1:9" x14ac:dyDescent="0.25">
      <c r="A181" s="59" t="s">
        <v>282</v>
      </c>
      <c r="B181" s="24" t="s">
        <v>265</v>
      </c>
      <c r="C181" s="39" t="s">
        <v>17</v>
      </c>
      <c r="D181" s="39" t="s">
        <v>11</v>
      </c>
      <c r="E181" s="49">
        <v>0</v>
      </c>
      <c r="F181" s="47">
        <v>199</v>
      </c>
      <c r="G181" t="s">
        <v>51</v>
      </c>
      <c r="H181" s="54"/>
      <c r="I181" s="27"/>
    </row>
    <row r="182" spans="1:9" x14ac:dyDescent="0.25">
      <c r="A182" s="59" t="s">
        <v>283</v>
      </c>
      <c r="B182" s="24" t="s">
        <v>265</v>
      </c>
      <c r="C182" t="s">
        <v>17</v>
      </c>
      <c r="D182" t="s">
        <v>11</v>
      </c>
      <c r="E182" s="46">
        <v>0</v>
      </c>
      <c r="F182" s="47">
        <v>589</v>
      </c>
      <c r="G182" t="s">
        <v>51</v>
      </c>
      <c r="H182" s="54" t="s">
        <v>175</v>
      </c>
      <c r="I182" s="27"/>
    </row>
    <row r="183" spans="1:9" x14ac:dyDescent="0.25">
      <c r="A183" s="59" t="s">
        <v>284</v>
      </c>
      <c r="B183" s="24" t="s">
        <v>265</v>
      </c>
      <c r="C183" t="s">
        <v>17</v>
      </c>
      <c r="D183" t="s">
        <v>11</v>
      </c>
      <c r="E183" s="46">
        <v>0</v>
      </c>
      <c r="F183" s="47">
        <v>629</v>
      </c>
      <c r="G183" t="s">
        <v>51</v>
      </c>
      <c r="H183" s="54"/>
      <c r="I183" s="27"/>
    </row>
    <row r="184" spans="1:9" x14ac:dyDescent="0.25">
      <c r="A184" s="59" t="s">
        <v>285</v>
      </c>
      <c r="B184" s="24" t="s">
        <v>265</v>
      </c>
      <c r="C184" s="39" t="s">
        <v>17</v>
      </c>
      <c r="D184" s="39" t="s">
        <v>11</v>
      </c>
      <c r="E184" s="49">
        <v>0</v>
      </c>
      <c r="F184" s="47">
        <v>346</v>
      </c>
      <c r="G184" t="s">
        <v>51</v>
      </c>
      <c r="H184" s="54" t="s">
        <v>291</v>
      </c>
      <c r="I184" s="27"/>
    </row>
    <row r="185" spans="1:9" x14ac:dyDescent="0.25">
      <c r="A185" s="59" t="s">
        <v>286</v>
      </c>
      <c r="B185" s="24" t="s">
        <v>265</v>
      </c>
      <c r="C185" t="s">
        <v>17</v>
      </c>
      <c r="D185" t="s">
        <v>11</v>
      </c>
      <c r="E185" s="46">
        <v>0</v>
      </c>
      <c r="F185" s="47">
        <v>179</v>
      </c>
      <c r="G185" t="s">
        <v>51</v>
      </c>
      <c r="H185" s="54"/>
      <c r="I185" s="27"/>
    </row>
    <row r="186" spans="1:9" x14ac:dyDescent="0.25">
      <c r="A186" s="59" t="s">
        <v>287</v>
      </c>
      <c r="B186" s="24" t="s">
        <v>265</v>
      </c>
      <c r="C186" t="s">
        <v>17</v>
      </c>
      <c r="D186" t="s">
        <v>11</v>
      </c>
      <c r="E186" s="46">
        <v>0</v>
      </c>
      <c r="F186" s="47">
        <v>235</v>
      </c>
      <c r="G186" t="s">
        <v>51</v>
      </c>
      <c r="H186" s="54" t="s">
        <v>175</v>
      </c>
      <c r="I186" s="27"/>
    </row>
    <row r="187" spans="1:9" x14ac:dyDescent="0.25">
      <c r="A187" s="59" t="s">
        <v>288</v>
      </c>
      <c r="B187" s="24" t="s">
        <v>265</v>
      </c>
      <c r="C187" s="39" t="s">
        <v>17</v>
      </c>
      <c r="D187" s="39" t="s">
        <v>11</v>
      </c>
      <c r="E187" s="49">
        <v>0</v>
      </c>
      <c r="F187" s="47">
        <v>322</v>
      </c>
      <c r="G187" t="s">
        <v>51</v>
      </c>
      <c r="H187" s="54" t="s">
        <v>177</v>
      </c>
      <c r="I187" s="27"/>
    </row>
    <row r="188" spans="1:9" x14ac:dyDescent="0.25">
      <c r="A188" s="59" t="s">
        <v>289</v>
      </c>
      <c r="B188" s="24" t="s">
        <v>265</v>
      </c>
      <c r="C188" t="s">
        <v>17</v>
      </c>
      <c r="D188" t="s">
        <v>11</v>
      </c>
      <c r="E188" s="46">
        <v>0</v>
      </c>
      <c r="F188" s="47">
        <v>1168</v>
      </c>
      <c r="G188" t="s">
        <v>51</v>
      </c>
      <c r="H188" s="54" t="s">
        <v>175</v>
      </c>
      <c r="I188" s="27"/>
    </row>
    <row r="189" spans="1:9" x14ac:dyDescent="0.25">
      <c r="A189" s="59" t="s">
        <v>290</v>
      </c>
      <c r="B189" s="24" t="s">
        <v>265</v>
      </c>
      <c r="C189" t="s">
        <v>17</v>
      </c>
      <c r="D189" t="s">
        <v>11</v>
      </c>
      <c r="E189" s="46">
        <v>0</v>
      </c>
      <c r="F189" s="47">
        <v>193</v>
      </c>
      <c r="G189" t="s">
        <v>51</v>
      </c>
      <c r="H189" s="54"/>
      <c r="I189" s="27"/>
    </row>
    <row r="190" spans="1:9" x14ac:dyDescent="0.25">
      <c r="A190" s="59" t="s">
        <v>293</v>
      </c>
      <c r="B190" s="24" t="s">
        <v>265</v>
      </c>
      <c r="C190" t="s">
        <v>17</v>
      </c>
      <c r="D190" t="s">
        <v>11</v>
      </c>
      <c r="E190" s="46">
        <v>0</v>
      </c>
      <c r="F190" s="47">
        <v>202</v>
      </c>
      <c r="G190" t="s">
        <v>51</v>
      </c>
      <c r="H190" s="54"/>
      <c r="I190" s="27"/>
    </row>
    <row r="191" spans="1:9" x14ac:dyDescent="0.25">
      <c r="A191" s="59" t="s">
        <v>294</v>
      </c>
      <c r="B191" s="24" t="s">
        <v>265</v>
      </c>
      <c r="C191" t="s">
        <v>17</v>
      </c>
      <c r="D191" t="s">
        <v>11</v>
      </c>
      <c r="E191" s="46">
        <v>0</v>
      </c>
      <c r="F191" s="47">
        <v>222</v>
      </c>
      <c r="G191" t="s">
        <v>51</v>
      </c>
      <c r="H191" s="54"/>
      <c r="I191" s="27"/>
    </row>
    <row r="192" spans="1:9" x14ac:dyDescent="0.25">
      <c r="A192" s="59" t="s">
        <v>468</v>
      </c>
      <c r="B192" s="24" t="s">
        <v>265</v>
      </c>
      <c r="C192" t="s">
        <v>17</v>
      </c>
      <c r="D192" t="s">
        <v>11</v>
      </c>
      <c r="E192" s="46">
        <v>0</v>
      </c>
      <c r="F192" s="46">
        <v>125</v>
      </c>
      <c r="G192" s="27" t="s">
        <v>51</v>
      </c>
      <c r="H192" s="39" t="s">
        <v>124</v>
      </c>
      <c r="I192" t="s">
        <v>465</v>
      </c>
    </row>
    <row r="193" spans="1:12" x14ac:dyDescent="0.25">
      <c r="A193" s="66" t="s">
        <v>203</v>
      </c>
      <c r="B193" s="24" t="s">
        <v>265</v>
      </c>
      <c r="C193" t="s">
        <v>17</v>
      </c>
      <c r="D193" t="s">
        <v>11</v>
      </c>
      <c r="E193" s="46">
        <v>0</v>
      </c>
      <c r="F193" s="46">
        <v>68</v>
      </c>
      <c r="G193" t="s">
        <v>51</v>
      </c>
    </row>
    <row r="194" spans="1:12" x14ac:dyDescent="0.25">
      <c r="A194" s="66" t="s">
        <v>205</v>
      </c>
      <c r="B194" s="24" t="s">
        <v>265</v>
      </c>
      <c r="C194" t="s">
        <v>17</v>
      </c>
      <c r="D194" t="s">
        <v>11</v>
      </c>
      <c r="E194" s="46">
        <v>0</v>
      </c>
      <c r="F194" s="46">
        <v>75</v>
      </c>
      <c r="G194" t="s">
        <v>51</v>
      </c>
    </row>
    <row r="195" spans="1:12" x14ac:dyDescent="0.25">
      <c r="A195" s="37" t="s">
        <v>204</v>
      </c>
      <c r="B195" s="24" t="s">
        <v>265</v>
      </c>
      <c r="C195" s="39" t="s">
        <v>17</v>
      </c>
      <c r="D195" s="39" t="s">
        <v>11</v>
      </c>
      <c r="E195" s="49">
        <v>0</v>
      </c>
      <c r="F195" s="49">
        <v>159</v>
      </c>
      <c r="G195" s="39" t="s">
        <v>51</v>
      </c>
    </row>
    <row r="196" spans="1:12" x14ac:dyDescent="0.25">
      <c r="A196" s="37" t="s">
        <v>206</v>
      </c>
      <c r="B196" s="24" t="s">
        <v>265</v>
      </c>
      <c r="C196" s="39" t="s">
        <v>17</v>
      </c>
      <c r="D196" s="39" t="s">
        <v>11</v>
      </c>
      <c r="E196" s="49">
        <v>0</v>
      </c>
      <c r="F196" s="49">
        <v>152</v>
      </c>
      <c r="G196" s="39" t="s">
        <v>51</v>
      </c>
      <c r="I196" s="33"/>
    </row>
    <row r="197" spans="1:12" s="30" customFormat="1" x14ac:dyDescent="0.25">
      <c r="A197" s="34" t="s">
        <v>319</v>
      </c>
      <c r="B197" s="28"/>
      <c r="E197" s="52"/>
      <c r="F197" s="52"/>
      <c r="H197" s="56"/>
      <c r="J197" s="58"/>
      <c r="K197" s="58"/>
      <c r="L197" s="58"/>
    </row>
    <row r="198" spans="1:12" x14ac:dyDescent="0.25">
      <c r="A198" s="68" t="s">
        <v>295</v>
      </c>
      <c r="B198" s="24" t="s">
        <v>266</v>
      </c>
      <c r="C198" t="s">
        <v>39</v>
      </c>
      <c r="D198" t="s">
        <v>11</v>
      </c>
      <c r="E198" s="46">
        <v>2276</v>
      </c>
      <c r="F198" s="46">
        <v>2941</v>
      </c>
      <c r="G198" t="s">
        <v>51</v>
      </c>
      <c r="H198" s="39" t="s">
        <v>257</v>
      </c>
      <c r="J198" s="40" t="s">
        <v>80</v>
      </c>
    </row>
    <row r="199" spans="1:12" x14ac:dyDescent="0.25">
      <c r="A199" s="68" t="s">
        <v>296</v>
      </c>
      <c r="B199" s="24" t="s">
        <v>266</v>
      </c>
      <c r="C199" t="s">
        <v>40</v>
      </c>
      <c r="D199" t="s">
        <v>11</v>
      </c>
      <c r="E199" s="46">
        <v>9422</v>
      </c>
      <c r="F199" s="46">
        <v>87</v>
      </c>
      <c r="G199" t="s">
        <v>51</v>
      </c>
      <c r="J199" s="40" t="s">
        <v>80</v>
      </c>
      <c r="K199" s="40" t="s">
        <v>110</v>
      </c>
    </row>
    <row r="200" spans="1:12" x14ac:dyDescent="0.25">
      <c r="A200" s="59" t="s">
        <v>297</v>
      </c>
      <c r="B200" s="24" t="s">
        <v>266</v>
      </c>
      <c r="C200" t="s">
        <v>17</v>
      </c>
      <c r="D200" t="s">
        <v>11</v>
      </c>
      <c r="E200" s="46">
        <v>0</v>
      </c>
      <c r="F200" s="46">
        <v>121</v>
      </c>
      <c r="G200" t="s">
        <v>51</v>
      </c>
    </row>
    <row r="201" spans="1:12" x14ac:dyDescent="0.25">
      <c r="A201" s="59" t="s">
        <v>298</v>
      </c>
      <c r="B201" s="24" t="s">
        <v>266</v>
      </c>
      <c r="C201" s="39" t="s">
        <v>17</v>
      </c>
      <c r="D201" s="39" t="s">
        <v>11</v>
      </c>
      <c r="E201" s="49">
        <v>0</v>
      </c>
      <c r="F201" s="46">
        <v>88</v>
      </c>
      <c r="G201" t="s">
        <v>51</v>
      </c>
    </row>
    <row r="202" spans="1:12" x14ac:dyDescent="0.25">
      <c r="A202" s="59" t="s">
        <v>299</v>
      </c>
      <c r="B202" s="24" t="s">
        <v>266</v>
      </c>
      <c r="C202" t="s">
        <v>17</v>
      </c>
      <c r="D202" t="s">
        <v>11</v>
      </c>
      <c r="E202" s="46">
        <v>0</v>
      </c>
      <c r="F202" s="46">
        <v>102</v>
      </c>
      <c r="G202" t="s">
        <v>51</v>
      </c>
    </row>
    <row r="203" spans="1:12" x14ac:dyDescent="0.25">
      <c r="A203" s="59" t="s">
        <v>299</v>
      </c>
      <c r="B203" s="24" t="s">
        <v>266</v>
      </c>
      <c r="C203" t="s">
        <v>17</v>
      </c>
      <c r="D203" t="s">
        <v>11</v>
      </c>
      <c r="E203" s="46">
        <v>0</v>
      </c>
      <c r="F203" s="46">
        <v>100</v>
      </c>
      <c r="G203" t="s">
        <v>51</v>
      </c>
    </row>
    <row r="204" spans="1:12" x14ac:dyDescent="0.25">
      <c r="A204" s="59" t="s">
        <v>300</v>
      </c>
      <c r="B204" s="24" t="s">
        <v>266</v>
      </c>
      <c r="C204" s="39" t="s">
        <v>17</v>
      </c>
      <c r="D204" s="39" t="s">
        <v>11</v>
      </c>
      <c r="E204" s="49">
        <v>0</v>
      </c>
      <c r="F204" s="46">
        <v>263</v>
      </c>
      <c r="G204" t="s">
        <v>51</v>
      </c>
    </row>
    <row r="205" spans="1:12" x14ac:dyDescent="0.25">
      <c r="A205" s="59" t="s">
        <v>304</v>
      </c>
      <c r="B205" s="24" t="s">
        <v>266</v>
      </c>
      <c r="C205" s="39" t="s">
        <v>17</v>
      </c>
      <c r="D205" s="39" t="s">
        <v>11</v>
      </c>
      <c r="E205" s="49">
        <v>0</v>
      </c>
      <c r="F205" s="46">
        <v>927</v>
      </c>
      <c r="G205" t="s">
        <v>51</v>
      </c>
      <c r="H205" s="39" t="s">
        <v>292</v>
      </c>
    </row>
    <row r="206" spans="1:12" x14ac:dyDescent="0.25">
      <c r="A206" s="59" t="s">
        <v>305</v>
      </c>
      <c r="B206" s="24" t="s">
        <v>266</v>
      </c>
      <c r="C206" t="s">
        <v>17</v>
      </c>
      <c r="D206" t="s">
        <v>11</v>
      </c>
      <c r="E206" s="46">
        <v>0</v>
      </c>
      <c r="F206" s="47">
        <v>167</v>
      </c>
      <c r="G206" t="s">
        <v>51</v>
      </c>
      <c r="H206" s="54" t="s">
        <v>97</v>
      </c>
      <c r="I206" s="27" t="s">
        <v>197</v>
      </c>
    </row>
    <row r="207" spans="1:12" x14ac:dyDescent="0.25">
      <c r="A207" s="59" t="s">
        <v>306</v>
      </c>
      <c r="B207" s="24" t="s">
        <v>266</v>
      </c>
      <c r="C207" t="s">
        <v>17</v>
      </c>
      <c r="D207" t="s">
        <v>11</v>
      </c>
      <c r="E207" s="46">
        <v>0</v>
      </c>
      <c r="F207" s="47">
        <v>161</v>
      </c>
      <c r="G207" t="s">
        <v>51</v>
      </c>
      <c r="H207" s="54" t="s">
        <v>98</v>
      </c>
      <c r="I207" s="27" t="s">
        <v>197</v>
      </c>
    </row>
    <row r="208" spans="1:12" x14ac:dyDescent="0.25">
      <c r="A208" s="59" t="s">
        <v>307</v>
      </c>
      <c r="B208" s="24" t="s">
        <v>266</v>
      </c>
      <c r="C208" s="39" t="s">
        <v>17</v>
      </c>
      <c r="D208" s="39" t="s">
        <v>11</v>
      </c>
      <c r="E208" s="49">
        <v>0</v>
      </c>
      <c r="F208" s="47">
        <v>134</v>
      </c>
      <c r="G208" t="s">
        <v>51</v>
      </c>
      <c r="H208" s="54"/>
      <c r="I208" s="27"/>
    </row>
    <row r="209" spans="1:9" x14ac:dyDescent="0.25">
      <c r="A209" s="59" t="s">
        <v>309</v>
      </c>
      <c r="B209" s="24" t="s">
        <v>266</v>
      </c>
      <c r="C209" s="39" t="s">
        <v>17</v>
      </c>
      <c r="D209" s="39" t="s">
        <v>11</v>
      </c>
      <c r="E209" s="49">
        <v>0</v>
      </c>
      <c r="F209" s="47">
        <v>198</v>
      </c>
      <c r="G209" t="s">
        <v>51</v>
      </c>
      <c r="H209" s="54"/>
      <c r="I209" s="27"/>
    </row>
    <row r="210" spans="1:9" x14ac:dyDescent="0.25">
      <c r="A210" s="59" t="s">
        <v>308</v>
      </c>
      <c r="B210" s="24" t="s">
        <v>266</v>
      </c>
      <c r="C210" t="s">
        <v>17</v>
      </c>
      <c r="D210" t="s">
        <v>11</v>
      </c>
      <c r="E210" s="46">
        <v>0</v>
      </c>
      <c r="F210" s="47">
        <v>1397</v>
      </c>
      <c r="G210" t="s">
        <v>51</v>
      </c>
      <c r="H210" s="54" t="s">
        <v>175</v>
      </c>
      <c r="I210" s="27"/>
    </row>
    <row r="211" spans="1:9" x14ac:dyDescent="0.25">
      <c r="A211" s="59" t="s">
        <v>310</v>
      </c>
      <c r="B211" s="24" t="s">
        <v>266</v>
      </c>
      <c r="C211" t="s">
        <v>17</v>
      </c>
      <c r="D211" t="s">
        <v>11</v>
      </c>
      <c r="E211" s="46">
        <v>0</v>
      </c>
      <c r="F211" s="47">
        <v>96</v>
      </c>
      <c r="G211" t="s">
        <v>51</v>
      </c>
      <c r="H211" s="54"/>
      <c r="I211" s="27"/>
    </row>
    <row r="212" spans="1:9" x14ac:dyDescent="0.25">
      <c r="A212" s="59" t="s">
        <v>311</v>
      </c>
      <c r="B212" s="24" t="s">
        <v>266</v>
      </c>
      <c r="C212" s="39" t="s">
        <v>17</v>
      </c>
      <c r="D212" s="39" t="s">
        <v>11</v>
      </c>
      <c r="E212" s="49">
        <v>0</v>
      </c>
      <c r="F212" s="47">
        <v>161</v>
      </c>
      <c r="G212" t="s">
        <v>51</v>
      </c>
      <c r="H212" s="54" t="s">
        <v>291</v>
      </c>
      <c r="I212" s="27"/>
    </row>
    <row r="213" spans="1:9" x14ac:dyDescent="0.25">
      <c r="A213" s="59" t="s">
        <v>312</v>
      </c>
      <c r="B213" s="24" t="s">
        <v>266</v>
      </c>
      <c r="C213" t="s">
        <v>17</v>
      </c>
      <c r="D213" t="s">
        <v>11</v>
      </c>
      <c r="E213" s="46">
        <v>0</v>
      </c>
      <c r="F213" s="47">
        <v>252</v>
      </c>
      <c r="G213" t="s">
        <v>51</v>
      </c>
      <c r="H213" s="54"/>
      <c r="I213" s="27"/>
    </row>
    <row r="214" spans="1:9" x14ac:dyDescent="0.25">
      <c r="A214" s="59" t="s">
        <v>313</v>
      </c>
      <c r="B214" s="24" t="s">
        <v>266</v>
      </c>
      <c r="C214" s="39" t="s">
        <v>17</v>
      </c>
      <c r="D214" s="39" t="s">
        <v>11</v>
      </c>
      <c r="E214" s="49">
        <v>0</v>
      </c>
      <c r="F214" s="47">
        <v>183</v>
      </c>
      <c r="G214" t="s">
        <v>51</v>
      </c>
      <c r="H214" s="54"/>
      <c r="I214" s="27"/>
    </row>
    <row r="215" spans="1:9" x14ac:dyDescent="0.25">
      <c r="A215" s="59" t="s">
        <v>317</v>
      </c>
      <c r="B215" s="24" t="s">
        <v>266</v>
      </c>
      <c r="C215" t="s">
        <v>17</v>
      </c>
      <c r="D215" t="s">
        <v>11</v>
      </c>
      <c r="E215" s="46">
        <v>0</v>
      </c>
      <c r="F215" s="47">
        <v>79</v>
      </c>
      <c r="G215" t="s">
        <v>51</v>
      </c>
      <c r="H215" s="54"/>
      <c r="I215" s="27"/>
    </row>
    <row r="216" spans="1:9" x14ac:dyDescent="0.25">
      <c r="A216" s="59" t="s">
        <v>318</v>
      </c>
      <c r="B216" s="24" t="s">
        <v>266</v>
      </c>
      <c r="C216" s="39" t="s">
        <v>17</v>
      </c>
      <c r="D216" s="39" t="s">
        <v>11</v>
      </c>
      <c r="E216" s="49">
        <v>0</v>
      </c>
      <c r="F216" s="47">
        <v>84</v>
      </c>
      <c r="G216" t="s">
        <v>51</v>
      </c>
      <c r="H216" s="54"/>
      <c r="I216" s="27"/>
    </row>
    <row r="217" spans="1:9" x14ac:dyDescent="0.25">
      <c r="A217" s="59" t="s">
        <v>314</v>
      </c>
      <c r="B217" s="24" t="s">
        <v>266</v>
      </c>
      <c r="C217" t="s">
        <v>17</v>
      </c>
      <c r="D217" t="s">
        <v>11</v>
      </c>
      <c r="E217" s="46">
        <v>0</v>
      </c>
      <c r="F217" s="47">
        <v>1206</v>
      </c>
      <c r="G217" t="s">
        <v>51</v>
      </c>
      <c r="H217" s="54" t="s">
        <v>175</v>
      </c>
      <c r="I217" s="27"/>
    </row>
    <row r="218" spans="1:9" x14ac:dyDescent="0.25">
      <c r="A218" s="59" t="s">
        <v>315</v>
      </c>
      <c r="B218" s="24" t="s">
        <v>266</v>
      </c>
      <c r="C218" t="s">
        <v>17</v>
      </c>
      <c r="D218" t="s">
        <v>11</v>
      </c>
      <c r="E218" s="46">
        <v>0</v>
      </c>
      <c r="F218" s="47">
        <v>402</v>
      </c>
      <c r="G218" t="s">
        <v>51</v>
      </c>
      <c r="H218" s="54"/>
      <c r="I218" s="27"/>
    </row>
    <row r="219" spans="1:9" x14ac:dyDescent="0.25">
      <c r="A219" s="59" t="s">
        <v>316</v>
      </c>
      <c r="B219" s="24" t="s">
        <v>266</v>
      </c>
      <c r="C219" t="s">
        <v>17</v>
      </c>
      <c r="D219" t="s">
        <v>11</v>
      </c>
      <c r="E219" s="46">
        <v>0</v>
      </c>
      <c r="F219" s="47">
        <v>184</v>
      </c>
      <c r="G219" t="s">
        <v>51</v>
      </c>
      <c r="H219" s="54"/>
      <c r="I219" s="27"/>
    </row>
    <row r="220" spans="1:9" x14ac:dyDescent="0.25">
      <c r="A220" s="59" t="s">
        <v>469</v>
      </c>
      <c r="B220" s="24" t="s">
        <v>266</v>
      </c>
      <c r="C220" t="s">
        <v>17</v>
      </c>
      <c r="D220" t="s">
        <v>11</v>
      </c>
      <c r="E220" s="46">
        <v>0</v>
      </c>
      <c r="F220" s="46">
        <v>125</v>
      </c>
      <c r="G220" s="27" t="s">
        <v>51</v>
      </c>
      <c r="H220" s="54" t="s">
        <v>124</v>
      </c>
      <c r="I220" s="27" t="s">
        <v>301</v>
      </c>
    </row>
    <row r="221" spans="1:9" x14ac:dyDescent="0.25">
      <c r="A221" s="59" t="s">
        <v>302</v>
      </c>
      <c r="B221" s="24" t="s">
        <v>303</v>
      </c>
      <c r="C221" t="s">
        <v>17</v>
      </c>
      <c r="D221" t="s">
        <v>11</v>
      </c>
      <c r="E221" s="46">
        <v>0</v>
      </c>
      <c r="F221" s="46">
        <v>577</v>
      </c>
      <c r="G221" t="s">
        <v>51</v>
      </c>
    </row>
    <row r="222" spans="1:9" x14ac:dyDescent="0.25">
      <c r="A222" s="37" t="s">
        <v>203</v>
      </c>
      <c r="B222" s="24" t="s">
        <v>266</v>
      </c>
      <c r="C222" t="s">
        <v>17</v>
      </c>
      <c r="D222" t="s">
        <v>11</v>
      </c>
      <c r="E222" s="46">
        <v>0</v>
      </c>
      <c r="F222" s="46">
        <v>67</v>
      </c>
      <c r="G222" t="s">
        <v>51</v>
      </c>
    </row>
    <row r="223" spans="1:9" x14ac:dyDescent="0.25">
      <c r="A223" s="37" t="s">
        <v>205</v>
      </c>
      <c r="B223" s="24" t="s">
        <v>266</v>
      </c>
      <c r="C223" t="s">
        <v>17</v>
      </c>
      <c r="D223" t="s">
        <v>11</v>
      </c>
      <c r="E223" s="46">
        <v>0</v>
      </c>
      <c r="F223" s="46">
        <v>79</v>
      </c>
      <c r="G223" t="s">
        <v>51</v>
      </c>
    </row>
    <row r="224" spans="1:9" x14ac:dyDescent="0.25">
      <c r="A224" s="37" t="s">
        <v>204</v>
      </c>
      <c r="B224" s="24" t="s">
        <v>266</v>
      </c>
      <c r="C224" s="39" t="s">
        <v>17</v>
      </c>
      <c r="D224" s="39" t="s">
        <v>11</v>
      </c>
      <c r="E224" s="49">
        <v>0</v>
      </c>
      <c r="F224" s="49">
        <v>81</v>
      </c>
      <c r="G224" s="39" t="s">
        <v>51</v>
      </c>
    </row>
    <row r="225" spans="1:9" x14ac:dyDescent="0.25">
      <c r="A225" s="37" t="s">
        <v>206</v>
      </c>
      <c r="B225" s="24" t="s">
        <v>266</v>
      </c>
      <c r="C225" s="39" t="s">
        <v>17</v>
      </c>
      <c r="D225" s="39" t="s">
        <v>11</v>
      </c>
      <c r="E225" s="49">
        <v>0</v>
      </c>
      <c r="F225" s="49">
        <v>80</v>
      </c>
      <c r="G225" s="39" t="s">
        <v>51</v>
      </c>
      <c r="I225" s="33"/>
    </row>
    <row r="226" spans="1:9" x14ac:dyDescent="0.25">
      <c r="E226" s="46"/>
      <c r="F226" s="46"/>
    </row>
    <row r="227" spans="1:9" x14ac:dyDescent="0.25">
      <c r="E227" s="46"/>
      <c r="F227" s="46"/>
    </row>
    <row r="228" spans="1:9" x14ac:dyDescent="0.25">
      <c r="E228" s="46"/>
      <c r="F228" s="46"/>
    </row>
    <row r="229" spans="1:9" x14ac:dyDescent="0.25">
      <c r="E229" s="46"/>
      <c r="F229" s="46"/>
    </row>
    <row r="230" spans="1:9" x14ac:dyDescent="0.25">
      <c r="E230" s="46"/>
      <c r="F230" s="46"/>
    </row>
    <row r="231" spans="1:9" x14ac:dyDescent="0.25">
      <c r="E231" s="46"/>
      <c r="F231" s="46"/>
    </row>
    <row r="232" spans="1:9" x14ac:dyDescent="0.25">
      <c r="E232" s="46"/>
      <c r="F232" s="46"/>
    </row>
    <row r="233" spans="1:9" x14ac:dyDescent="0.25">
      <c r="E233" s="46"/>
      <c r="F233" s="46"/>
    </row>
    <row r="234" spans="1:9" x14ac:dyDescent="0.25">
      <c r="E234" s="46"/>
      <c r="F234" s="46"/>
    </row>
    <row r="235" spans="1:9" x14ac:dyDescent="0.25">
      <c r="E235" s="46"/>
      <c r="F235" s="46"/>
    </row>
    <row r="236" spans="1:9" x14ac:dyDescent="0.25">
      <c r="E236" s="46"/>
      <c r="F236" s="46"/>
    </row>
    <row r="237" spans="1:9" x14ac:dyDescent="0.25">
      <c r="E237" s="46"/>
      <c r="F237" s="46"/>
    </row>
    <row r="238" spans="1:9" x14ac:dyDescent="0.25">
      <c r="E238" s="46"/>
      <c r="F238" s="46"/>
    </row>
    <row r="239" spans="1:9" x14ac:dyDescent="0.25">
      <c r="E239" s="46"/>
      <c r="F239" s="46"/>
    </row>
    <row r="240" spans="1:9" x14ac:dyDescent="0.25">
      <c r="E240" s="46"/>
      <c r="F240" s="46"/>
    </row>
    <row r="241" spans="5:6" x14ac:dyDescent="0.25">
      <c r="E241" s="46"/>
      <c r="F241" s="46"/>
    </row>
    <row r="242" spans="5:6" x14ac:dyDescent="0.25">
      <c r="E242" s="46"/>
      <c r="F242" s="46"/>
    </row>
    <row r="243" spans="5:6" x14ac:dyDescent="0.25">
      <c r="E243" s="46"/>
      <c r="F243" s="46"/>
    </row>
    <row r="244" spans="5:6" x14ac:dyDescent="0.25">
      <c r="E244" s="46"/>
      <c r="F244" s="46"/>
    </row>
    <row r="245" spans="5:6" x14ac:dyDescent="0.25">
      <c r="E245" s="46"/>
      <c r="F245" s="46"/>
    </row>
    <row r="246" spans="5:6" x14ac:dyDescent="0.25">
      <c r="E246" s="46"/>
      <c r="F246" s="46"/>
    </row>
    <row r="247" spans="5:6" x14ac:dyDescent="0.25">
      <c r="E247" s="46"/>
      <c r="F247" s="46"/>
    </row>
    <row r="248" spans="5:6" x14ac:dyDescent="0.25">
      <c r="E248" s="46"/>
      <c r="F248" s="46"/>
    </row>
    <row r="249" spans="5:6" x14ac:dyDescent="0.25">
      <c r="E249" s="46"/>
      <c r="F249" s="46"/>
    </row>
    <row r="250" spans="5:6" x14ac:dyDescent="0.25">
      <c r="E250" s="46"/>
      <c r="F250" s="46"/>
    </row>
    <row r="251" spans="5:6" x14ac:dyDescent="0.25">
      <c r="E251" s="46"/>
      <c r="F251" s="46"/>
    </row>
    <row r="252" spans="5:6" x14ac:dyDescent="0.25">
      <c r="E252" s="46"/>
      <c r="F252" s="46"/>
    </row>
    <row r="253" spans="5:6" x14ac:dyDescent="0.25">
      <c r="E253" s="46"/>
      <c r="F253" s="46"/>
    </row>
    <row r="254" spans="5:6" x14ac:dyDescent="0.25">
      <c r="E254" s="46"/>
      <c r="F254" s="46"/>
    </row>
    <row r="255" spans="5:6" x14ac:dyDescent="0.25">
      <c r="E255" s="46"/>
      <c r="F255" s="46"/>
    </row>
    <row r="256" spans="5:6" x14ac:dyDescent="0.25">
      <c r="E256" s="46"/>
      <c r="F256" s="46"/>
    </row>
    <row r="257" spans="5:6" x14ac:dyDescent="0.25">
      <c r="E257" s="46"/>
      <c r="F257" s="46"/>
    </row>
    <row r="258" spans="5:6" x14ac:dyDescent="0.25">
      <c r="E258" s="46"/>
      <c r="F258" s="46"/>
    </row>
    <row r="259" spans="5:6" x14ac:dyDescent="0.25">
      <c r="E259" s="46"/>
      <c r="F259" s="46"/>
    </row>
    <row r="260" spans="5:6" x14ac:dyDescent="0.25">
      <c r="E260" s="46"/>
      <c r="F260" s="46"/>
    </row>
    <row r="261" spans="5:6" x14ac:dyDescent="0.25">
      <c r="E261" s="46"/>
      <c r="F261" s="46"/>
    </row>
    <row r="262" spans="5:6" x14ac:dyDescent="0.25">
      <c r="E262" s="46"/>
      <c r="F262" s="46"/>
    </row>
    <row r="263" spans="5:6" x14ac:dyDescent="0.25">
      <c r="E263" s="46"/>
      <c r="F263" s="46"/>
    </row>
    <row r="264" spans="5:6" x14ac:dyDescent="0.25">
      <c r="E264" s="46"/>
      <c r="F264" s="46"/>
    </row>
    <row r="265" spans="5:6" x14ac:dyDescent="0.25">
      <c r="E265" s="46"/>
      <c r="F265" s="46"/>
    </row>
    <row r="266" spans="5:6" x14ac:dyDescent="0.25">
      <c r="E266" s="46"/>
      <c r="F266" s="46"/>
    </row>
    <row r="267" spans="5:6" x14ac:dyDescent="0.25">
      <c r="E267" s="46"/>
      <c r="F267" s="46"/>
    </row>
    <row r="268" spans="5:6" x14ac:dyDescent="0.25">
      <c r="E268" s="46"/>
      <c r="F268" s="46"/>
    </row>
    <row r="269" spans="5:6" x14ac:dyDescent="0.25">
      <c r="E269" s="46"/>
      <c r="F269" s="46"/>
    </row>
    <row r="270" spans="5:6" x14ac:dyDescent="0.25">
      <c r="E270" s="46"/>
      <c r="F270" s="46"/>
    </row>
    <row r="271" spans="5:6" x14ac:dyDescent="0.25">
      <c r="E271" s="46"/>
      <c r="F271" s="46"/>
    </row>
    <row r="272" spans="5:6" x14ac:dyDescent="0.25">
      <c r="E272" s="46"/>
      <c r="F272" s="46"/>
    </row>
    <row r="273" spans="5:6" x14ac:dyDescent="0.25">
      <c r="E273" s="46"/>
      <c r="F273" s="46"/>
    </row>
    <row r="274" spans="5:6" x14ac:dyDescent="0.25">
      <c r="E274" s="46"/>
      <c r="F274" s="46"/>
    </row>
    <row r="275" spans="5:6" x14ac:dyDescent="0.25">
      <c r="E275" s="46"/>
      <c r="F275" s="46"/>
    </row>
    <row r="276" spans="5:6" x14ac:dyDescent="0.25">
      <c r="E276" s="46"/>
      <c r="F276" s="46"/>
    </row>
    <row r="277" spans="5:6" x14ac:dyDescent="0.25">
      <c r="E277" s="46"/>
      <c r="F277" s="46"/>
    </row>
    <row r="278" spans="5:6" x14ac:dyDescent="0.25">
      <c r="E278" s="46"/>
      <c r="F278" s="46"/>
    </row>
    <row r="279" spans="5:6" x14ac:dyDescent="0.25">
      <c r="E279" s="46"/>
      <c r="F279" s="46"/>
    </row>
    <row r="280" spans="5:6" x14ac:dyDescent="0.25">
      <c r="E280" s="46"/>
      <c r="F280" s="46"/>
    </row>
    <row r="281" spans="5:6" x14ac:dyDescent="0.25">
      <c r="E281" s="46"/>
      <c r="F281" s="46"/>
    </row>
    <row r="282" spans="5:6" x14ac:dyDescent="0.25">
      <c r="E282" s="46"/>
      <c r="F282" s="46"/>
    </row>
    <row r="283" spans="5:6" x14ac:dyDescent="0.25">
      <c r="E283" s="46"/>
      <c r="F283" s="46"/>
    </row>
    <row r="284" spans="5:6" x14ac:dyDescent="0.25">
      <c r="E284" s="46"/>
      <c r="F284" s="46"/>
    </row>
    <row r="285" spans="5:6" x14ac:dyDescent="0.25">
      <c r="E285" s="46"/>
      <c r="F285" s="46"/>
    </row>
    <row r="286" spans="5:6" x14ac:dyDescent="0.25">
      <c r="E286" s="46"/>
      <c r="F286" s="46"/>
    </row>
    <row r="287" spans="5:6" x14ac:dyDescent="0.25">
      <c r="E287" s="46"/>
      <c r="F287" s="46"/>
    </row>
    <row r="288" spans="5:6" x14ac:dyDescent="0.25">
      <c r="E288" s="46"/>
      <c r="F288" s="46"/>
    </row>
    <row r="289" spans="5:6" x14ac:dyDescent="0.25">
      <c r="E289" s="46"/>
      <c r="F289" s="46"/>
    </row>
    <row r="290" spans="5:6" x14ac:dyDescent="0.25">
      <c r="E290" s="46"/>
      <c r="F290" s="46"/>
    </row>
    <row r="291" spans="5:6" x14ac:dyDescent="0.25">
      <c r="E291" s="46"/>
      <c r="F291" s="46"/>
    </row>
    <row r="292" spans="5:6" x14ac:dyDescent="0.25">
      <c r="E292" s="46"/>
      <c r="F292" s="46"/>
    </row>
    <row r="293" spans="5:6" x14ac:dyDescent="0.25">
      <c r="E293" s="46"/>
      <c r="F293" s="46"/>
    </row>
    <row r="294" spans="5:6" x14ac:dyDescent="0.25">
      <c r="E294" s="46"/>
      <c r="F294" s="46"/>
    </row>
    <row r="295" spans="5:6" x14ac:dyDescent="0.25">
      <c r="E295" s="46"/>
      <c r="F295" s="46"/>
    </row>
    <row r="296" spans="5:6" x14ac:dyDescent="0.25">
      <c r="E296" s="46"/>
      <c r="F296" s="46"/>
    </row>
    <row r="297" spans="5:6" x14ac:dyDescent="0.25">
      <c r="E297" s="46"/>
      <c r="F297" s="46"/>
    </row>
    <row r="298" spans="5:6" x14ac:dyDescent="0.25">
      <c r="E298" s="46"/>
      <c r="F298" s="46"/>
    </row>
    <row r="299" spans="5:6" x14ac:dyDescent="0.25">
      <c r="E299" s="46"/>
      <c r="F299" s="46"/>
    </row>
    <row r="300" spans="5:6" x14ac:dyDescent="0.25">
      <c r="E300" s="46"/>
      <c r="F300" s="46"/>
    </row>
    <row r="301" spans="5:6" x14ac:dyDescent="0.25">
      <c r="E301" s="46"/>
      <c r="F301" s="46"/>
    </row>
    <row r="302" spans="5:6" x14ac:dyDescent="0.25">
      <c r="E302" s="46"/>
      <c r="F302" s="46"/>
    </row>
    <row r="303" spans="5:6" x14ac:dyDescent="0.25">
      <c r="E303" s="46"/>
      <c r="F303" s="46"/>
    </row>
    <row r="304" spans="5:6" x14ac:dyDescent="0.25">
      <c r="E304" s="46"/>
      <c r="F304" s="46"/>
    </row>
    <row r="305" spans="5:6" x14ac:dyDescent="0.25">
      <c r="E305" s="46"/>
      <c r="F305" s="46"/>
    </row>
    <row r="306" spans="5:6" x14ac:dyDescent="0.25">
      <c r="E306" s="46"/>
      <c r="F306" s="46"/>
    </row>
    <row r="307" spans="5:6" x14ac:dyDescent="0.25">
      <c r="E307" s="46"/>
      <c r="F307" s="46"/>
    </row>
    <row r="308" spans="5:6" x14ac:dyDescent="0.25">
      <c r="E308" s="46"/>
      <c r="F308" s="46"/>
    </row>
    <row r="309" spans="5:6" x14ac:dyDescent="0.25">
      <c r="E309" s="46"/>
      <c r="F309" s="46"/>
    </row>
    <row r="310" spans="5:6" x14ac:dyDescent="0.25">
      <c r="E310" s="46"/>
      <c r="F310" s="46"/>
    </row>
    <row r="311" spans="5:6" x14ac:dyDescent="0.25">
      <c r="E311" s="46"/>
      <c r="F311" s="46"/>
    </row>
    <row r="312" spans="5:6" x14ac:dyDescent="0.25">
      <c r="E312" s="46"/>
      <c r="F312" s="46"/>
    </row>
    <row r="313" spans="5:6" x14ac:dyDescent="0.25">
      <c r="E313" s="46"/>
      <c r="F313" s="46"/>
    </row>
    <row r="314" spans="5:6" x14ac:dyDescent="0.25">
      <c r="E314" s="46"/>
      <c r="F314" s="46"/>
    </row>
    <row r="315" spans="5:6" x14ac:dyDescent="0.25">
      <c r="E315" s="46"/>
      <c r="F315" s="46"/>
    </row>
    <row r="316" spans="5:6" x14ac:dyDescent="0.25">
      <c r="E316" s="46"/>
      <c r="F316" s="46"/>
    </row>
    <row r="317" spans="5:6" x14ac:dyDescent="0.25">
      <c r="E317" s="46"/>
      <c r="F317" s="46"/>
    </row>
    <row r="318" spans="5:6" x14ac:dyDescent="0.25">
      <c r="E318" s="46"/>
      <c r="F318" s="46"/>
    </row>
    <row r="319" spans="5:6" x14ac:dyDescent="0.25">
      <c r="E319" s="46"/>
      <c r="F319" s="46"/>
    </row>
    <row r="320" spans="5:6" x14ac:dyDescent="0.25">
      <c r="E320" s="46"/>
      <c r="F320" s="46"/>
    </row>
    <row r="321" spans="5:6" x14ac:dyDescent="0.25">
      <c r="E321" s="46"/>
      <c r="F321" s="46"/>
    </row>
    <row r="322" spans="5:6" x14ac:dyDescent="0.25">
      <c r="E322" s="46"/>
      <c r="F322" s="46"/>
    </row>
    <row r="323" spans="5:6" x14ac:dyDescent="0.25">
      <c r="E323" s="46"/>
      <c r="F323" s="46"/>
    </row>
    <row r="324" spans="5:6" x14ac:dyDescent="0.25">
      <c r="E324" s="46"/>
      <c r="F324" s="46"/>
    </row>
    <row r="325" spans="5:6" x14ac:dyDescent="0.25">
      <c r="E325" s="46"/>
      <c r="F325" s="46"/>
    </row>
    <row r="326" spans="5:6" x14ac:dyDescent="0.25">
      <c r="E326" s="46"/>
      <c r="F326" s="46"/>
    </row>
    <row r="327" spans="5:6" x14ac:dyDescent="0.25">
      <c r="E327" s="46"/>
      <c r="F327" s="46"/>
    </row>
    <row r="328" spans="5:6" x14ac:dyDescent="0.25">
      <c r="E328" s="46"/>
      <c r="F328" s="46"/>
    </row>
    <row r="329" spans="5:6" x14ac:dyDescent="0.25">
      <c r="E329" s="46"/>
      <c r="F329" s="46"/>
    </row>
    <row r="330" spans="5:6" x14ac:dyDescent="0.25">
      <c r="E330" s="46"/>
      <c r="F330" s="46"/>
    </row>
    <row r="331" spans="5:6" x14ac:dyDescent="0.25">
      <c r="E331" s="46"/>
      <c r="F331" s="46"/>
    </row>
    <row r="332" spans="5:6" x14ac:dyDescent="0.25">
      <c r="E332" s="46"/>
      <c r="F332" s="46"/>
    </row>
    <row r="333" spans="5:6" x14ac:dyDescent="0.25">
      <c r="E333" s="46"/>
      <c r="F333" s="46"/>
    </row>
    <row r="334" spans="5:6" x14ac:dyDescent="0.25">
      <c r="E334" s="46"/>
      <c r="F334" s="46"/>
    </row>
    <row r="335" spans="5:6" x14ac:dyDescent="0.25">
      <c r="E335" s="46"/>
      <c r="F335" s="46"/>
    </row>
    <row r="336" spans="5:6" x14ac:dyDescent="0.25">
      <c r="E336" s="46"/>
      <c r="F336" s="46"/>
    </row>
    <row r="337" spans="5:6" x14ac:dyDescent="0.25">
      <c r="E337" s="46"/>
      <c r="F337" s="46"/>
    </row>
    <row r="338" spans="5:6" x14ac:dyDescent="0.25">
      <c r="E338" s="46"/>
      <c r="F338" s="46"/>
    </row>
    <row r="339" spans="5:6" x14ac:dyDescent="0.25">
      <c r="E339" s="46"/>
      <c r="F339" s="46"/>
    </row>
    <row r="340" spans="5:6" x14ac:dyDescent="0.25">
      <c r="E340" s="46"/>
      <c r="F340" s="46"/>
    </row>
    <row r="341" spans="5:6" x14ac:dyDescent="0.25">
      <c r="E341" s="46"/>
      <c r="F341" s="46"/>
    </row>
    <row r="342" spans="5:6" x14ac:dyDescent="0.25">
      <c r="E342" s="46"/>
      <c r="F342" s="46"/>
    </row>
    <row r="343" spans="5:6" x14ac:dyDescent="0.25">
      <c r="E343" s="46"/>
      <c r="F343" s="46"/>
    </row>
    <row r="344" spans="5:6" x14ac:dyDescent="0.25">
      <c r="E344" s="46"/>
      <c r="F344" s="46"/>
    </row>
    <row r="345" spans="5:6" x14ac:dyDescent="0.25">
      <c r="E345" s="46"/>
      <c r="F345" s="46"/>
    </row>
    <row r="346" spans="5:6" x14ac:dyDescent="0.25">
      <c r="E346" s="46"/>
      <c r="F346" s="46"/>
    </row>
    <row r="347" spans="5:6" x14ac:dyDescent="0.25">
      <c r="E347" s="46"/>
      <c r="F347" s="46"/>
    </row>
    <row r="348" spans="5:6" x14ac:dyDescent="0.25">
      <c r="E348" s="46"/>
      <c r="F348" s="46"/>
    </row>
    <row r="349" spans="5:6" x14ac:dyDescent="0.25">
      <c r="E349" s="46"/>
      <c r="F349" s="46"/>
    </row>
    <row r="350" spans="5:6" x14ac:dyDescent="0.25">
      <c r="E350" s="46"/>
      <c r="F350" s="46"/>
    </row>
    <row r="351" spans="5:6" x14ac:dyDescent="0.25">
      <c r="E351" s="46"/>
      <c r="F351" s="46"/>
    </row>
    <row r="352" spans="5:6" x14ac:dyDescent="0.25">
      <c r="E352" s="46"/>
      <c r="F352" s="46"/>
    </row>
    <row r="353" spans="5:6" x14ac:dyDescent="0.25">
      <c r="E353" s="46"/>
      <c r="F353" s="46"/>
    </row>
    <row r="354" spans="5:6" x14ac:dyDescent="0.25">
      <c r="E354" s="46"/>
      <c r="F354" s="46"/>
    </row>
    <row r="355" spans="5:6" x14ac:dyDescent="0.25">
      <c r="E355" s="46"/>
      <c r="F355" s="46"/>
    </row>
    <row r="356" spans="5:6" x14ac:dyDescent="0.25">
      <c r="E356" s="46"/>
      <c r="F356" s="46"/>
    </row>
    <row r="357" spans="5:6" x14ac:dyDescent="0.25">
      <c r="E357" s="46"/>
      <c r="F357" s="46"/>
    </row>
    <row r="358" spans="5:6" x14ac:dyDescent="0.25">
      <c r="E358" s="46"/>
      <c r="F358" s="46"/>
    </row>
    <row r="359" spans="5:6" x14ac:dyDescent="0.25">
      <c r="E359" s="46"/>
      <c r="F359" s="46"/>
    </row>
    <row r="360" spans="5:6" x14ac:dyDescent="0.25">
      <c r="E360" s="46"/>
      <c r="F360" s="46"/>
    </row>
    <row r="361" spans="5:6" x14ac:dyDescent="0.25">
      <c r="E361" s="46"/>
      <c r="F361" s="46"/>
    </row>
    <row r="362" spans="5:6" x14ac:dyDescent="0.25">
      <c r="E362" s="46"/>
      <c r="F362" s="46"/>
    </row>
    <row r="363" spans="5:6" x14ac:dyDescent="0.25">
      <c r="E363" s="46"/>
      <c r="F363" s="46"/>
    </row>
    <row r="364" spans="5:6" x14ac:dyDescent="0.25">
      <c r="E364" s="46"/>
      <c r="F364" s="46"/>
    </row>
    <row r="365" spans="5:6" x14ac:dyDescent="0.25">
      <c r="E365" s="46"/>
      <c r="F365" s="46"/>
    </row>
    <row r="366" spans="5:6" x14ac:dyDescent="0.25">
      <c r="E366" s="46"/>
      <c r="F366" s="46"/>
    </row>
    <row r="367" spans="5:6" x14ac:dyDescent="0.25">
      <c r="E367" s="46"/>
      <c r="F367" s="46"/>
    </row>
    <row r="368" spans="5:6" x14ac:dyDescent="0.25">
      <c r="E368" s="46"/>
      <c r="F368" s="46"/>
    </row>
    <row r="369" spans="5:6" x14ac:dyDescent="0.25">
      <c r="E369" s="46"/>
      <c r="F369" s="46"/>
    </row>
    <row r="370" spans="5:6" x14ac:dyDescent="0.25">
      <c r="E370" s="46"/>
      <c r="F370" s="46"/>
    </row>
    <row r="371" spans="5:6" x14ac:dyDescent="0.25">
      <c r="E371" s="46"/>
      <c r="F371" s="46"/>
    </row>
    <row r="372" spans="5:6" x14ac:dyDescent="0.25">
      <c r="E372" s="46"/>
      <c r="F372" s="46"/>
    </row>
    <row r="373" spans="5:6" x14ac:dyDescent="0.25">
      <c r="E373" s="46"/>
      <c r="F373" s="46"/>
    </row>
    <row r="374" spans="5:6" x14ac:dyDescent="0.25">
      <c r="E374" s="46"/>
      <c r="F374" s="46"/>
    </row>
    <row r="375" spans="5:6" x14ac:dyDescent="0.25">
      <c r="E375" s="46"/>
      <c r="F375" s="46"/>
    </row>
    <row r="376" spans="5:6" x14ac:dyDescent="0.25">
      <c r="E376" s="46"/>
      <c r="F376" s="46"/>
    </row>
    <row r="377" spans="5:6" x14ac:dyDescent="0.25">
      <c r="E377" s="46"/>
      <c r="F377" s="46"/>
    </row>
    <row r="378" spans="5:6" x14ac:dyDescent="0.25">
      <c r="E378" s="46"/>
      <c r="F378" s="46"/>
    </row>
    <row r="379" spans="5:6" x14ac:dyDescent="0.25">
      <c r="E379" s="46"/>
      <c r="F379" s="46"/>
    </row>
    <row r="380" spans="5:6" x14ac:dyDescent="0.25">
      <c r="E380" s="46"/>
      <c r="F380" s="46"/>
    </row>
    <row r="381" spans="5:6" x14ac:dyDescent="0.25">
      <c r="E381" s="46"/>
      <c r="F381" s="46"/>
    </row>
    <row r="382" spans="5:6" x14ac:dyDescent="0.25">
      <c r="E382" s="46"/>
      <c r="F382" s="46"/>
    </row>
    <row r="383" spans="5:6" x14ac:dyDescent="0.25">
      <c r="E383" s="46"/>
      <c r="F383" s="46"/>
    </row>
    <row r="384" spans="5:6" x14ac:dyDescent="0.25">
      <c r="E384" s="46"/>
      <c r="F384" s="46"/>
    </row>
    <row r="385" spans="5:6" x14ac:dyDescent="0.25">
      <c r="E385" s="46"/>
      <c r="F385" s="46"/>
    </row>
    <row r="386" spans="5:6" x14ac:dyDescent="0.25">
      <c r="E386" s="46"/>
      <c r="F386" s="46"/>
    </row>
    <row r="387" spans="5:6" x14ac:dyDescent="0.25">
      <c r="E387" s="46"/>
      <c r="F387" s="46"/>
    </row>
    <row r="388" spans="5:6" x14ac:dyDescent="0.25">
      <c r="E388" s="46"/>
      <c r="F388" s="46"/>
    </row>
    <row r="389" spans="5:6" x14ac:dyDescent="0.25">
      <c r="E389" s="46"/>
      <c r="F389" s="46"/>
    </row>
    <row r="390" spans="5:6" x14ac:dyDescent="0.25">
      <c r="E390" s="46"/>
      <c r="F390" s="46"/>
    </row>
    <row r="391" spans="5:6" x14ac:dyDescent="0.25">
      <c r="E391" s="46"/>
      <c r="F391" s="46"/>
    </row>
    <row r="392" spans="5:6" x14ac:dyDescent="0.25">
      <c r="E392" s="46"/>
      <c r="F392" s="46"/>
    </row>
    <row r="393" spans="5:6" x14ac:dyDescent="0.25">
      <c r="E393" s="46"/>
      <c r="F393" s="46"/>
    </row>
    <row r="394" spans="5:6" x14ac:dyDescent="0.25">
      <c r="E394" s="46"/>
      <c r="F394" s="46"/>
    </row>
    <row r="395" spans="5:6" x14ac:dyDescent="0.25">
      <c r="E395" s="46"/>
      <c r="F395" s="46"/>
    </row>
    <row r="396" spans="5:6" x14ac:dyDescent="0.25">
      <c r="E396" s="46"/>
      <c r="F396" s="46"/>
    </row>
    <row r="397" spans="5:6" x14ac:dyDescent="0.25">
      <c r="E397" s="46"/>
      <c r="F397" s="46"/>
    </row>
    <row r="398" spans="5:6" x14ac:dyDescent="0.25">
      <c r="E398" s="46"/>
      <c r="F398" s="46"/>
    </row>
    <row r="399" spans="5:6" x14ac:dyDescent="0.25">
      <c r="E399" s="46"/>
      <c r="F399" s="46"/>
    </row>
    <row r="400" spans="5:6" x14ac:dyDescent="0.25">
      <c r="E400" s="46"/>
      <c r="F400" s="46"/>
    </row>
    <row r="401" spans="5:6" x14ac:dyDescent="0.25">
      <c r="E401" s="46"/>
      <c r="F401" s="46"/>
    </row>
    <row r="402" spans="5:6" x14ac:dyDescent="0.25">
      <c r="E402" s="46"/>
      <c r="F402" s="46"/>
    </row>
    <row r="403" spans="5:6" x14ac:dyDescent="0.25">
      <c r="E403" s="46"/>
      <c r="F403" s="46"/>
    </row>
    <row r="404" spans="5:6" x14ac:dyDescent="0.25">
      <c r="E404" s="46"/>
      <c r="F404" s="46"/>
    </row>
    <row r="405" spans="5:6" x14ac:dyDescent="0.25">
      <c r="E405" s="46"/>
      <c r="F405" s="46"/>
    </row>
    <row r="406" spans="5:6" x14ac:dyDescent="0.25">
      <c r="E406" s="46"/>
      <c r="F406" s="46"/>
    </row>
    <row r="407" spans="5:6" x14ac:dyDescent="0.25">
      <c r="E407" s="46"/>
      <c r="F407" s="46"/>
    </row>
    <row r="408" spans="5:6" x14ac:dyDescent="0.25">
      <c r="E408" s="46"/>
      <c r="F408" s="46"/>
    </row>
    <row r="409" spans="5:6" x14ac:dyDescent="0.25">
      <c r="E409" s="46"/>
      <c r="F409" s="46"/>
    </row>
    <row r="410" spans="5:6" x14ac:dyDescent="0.25">
      <c r="E410" s="46"/>
      <c r="F410" s="46"/>
    </row>
    <row r="411" spans="5:6" x14ac:dyDescent="0.25">
      <c r="E411" s="46"/>
      <c r="F411" s="46"/>
    </row>
    <row r="412" spans="5:6" x14ac:dyDescent="0.25">
      <c r="E412" s="46"/>
      <c r="F412" s="46"/>
    </row>
    <row r="413" spans="5:6" x14ac:dyDescent="0.25">
      <c r="E413" s="46"/>
      <c r="F413" s="46"/>
    </row>
    <row r="414" spans="5:6" x14ac:dyDescent="0.25">
      <c r="E414" s="46"/>
      <c r="F414" s="46"/>
    </row>
    <row r="415" spans="5:6" x14ac:dyDescent="0.25">
      <c r="E415" s="46"/>
      <c r="F415" s="46"/>
    </row>
    <row r="416" spans="5:6" x14ac:dyDescent="0.25">
      <c r="E416" s="46"/>
      <c r="F416" s="46"/>
    </row>
    <row r="417" spans="5:6" x14ac:dyDescent="0.25">
      <c r="E417" s="46"/>
      <c r="F417" s="46"/>
    </row>
    <row r="418" spans="5:6" x14ac:dyDescent="0.25">
      <c r="E418" s="46"/>
      <c r="F418" s="46"/>
    </row>
    <row r="419" spans="5:6" x14ac:dyDescent="0.25">
      <c r="E419" s="46"/>
      <c r="F419" s="46"/>
    </row>
    <row r="420" spans="5:6" x14ac:dyDescent="0.25">
      <c r="E420" s="46"/>
      <c r="F420" s="46"/>
    </row>
    <row r="421" spans="5:6" x14ac:dyDescent="0.25">
      <c r="E421" s="46"/>
      <c r="F421" s="46"/>
    </row>
    <row r="422" spans="5:6" x14ac:dyDescent="0.25">
      <c r="E422" s="46"/>
      <c r="F422" s="46"/>
    </row>
    <row r="423" spans="5:6" x14ac:dyDescent="0.25">
      <c r="E423" s="46"/>
      <c r="F423" s="46"/>
    </row>
    <row r="424" spans="5:6" x14ac:dyDescent="0.25">
      <c r="E424" s="46"/>
      <c r="F424" s="46"/>
    </row>
    <row r="425" spans="5:6" x14ac:dyDescent="0.25">
      <c r="E425" s="46"/>
      <c r="F425" s="46"/>
    </row>
    <row r="426" spans="5:6" x14ac:dyDescent="0.25">
      <c r="E426" s="46"/>
      <c r="F426" s="46"/>
    </row>
    <row r="427" spans="5:6" x14ac:dyDescent="0.25">
      <c r="E427" s="46"/>
      <c r="F427" s="46"/>
    </row>
    <row r="428" spans="5:6" x14ac:dyDescent="0.25">
      <c r="E428" s="46"/>
      <c r="F428" s="46"/>
    </row>
    <row r="429" spans="5:6" x14ac:dyDescent="0.25">
      <c r="E429" s="46"/>
      <c r="F429" s="46"/>
    </row>
    <row r="430" spans="5:6" x14ac:dyDescent="0.25">
      <c r="E430" s="46"/>
      <c r="F430" s="46"/>
    </row>
    <row r="431" spans="5:6" x14ac:dyDescent="0.25">
      <c r="E431" s="46"/>
      <c r="F431" s="46"/>
    </row>
    <row r="432" spans="5:6" x14ac:dyDescent="0.25">
      <c r="E432" s="46"/>
      <c r="F432" s="46"/>
    </row>
    <row r="433" spans="5:6" x14ac:dyDescent="0.25">
      <c r="E433" s="46"/>
      <c r="F433" s="46"/>
    </row>
    <row r="434" spans="5:6" x14ac:dyDescent="0.25">
      <c r="E434" s="46"/>
      <c r="F434" s="46"/>
    </row>
    <row r="435" spans="5:6" x14ac:dyDescent="0.25">
      <c r="E435" s="46"/>
      <c r="F435" s="46"/>
    </row>
    <row r="436" spans="5:6" x14ac:dyDescent="0.25">
      <c r="E436" s="46"/>
      <c r="F436" s="46"/>
    </row>
    <row r="437" spans="5:6" x14ac:dyDescent="0.25">
      <c r="E437" s="46"/>
      <c r="F437" s="46"/>
    </row>
    <row r="438" spans="5:6" x14ac:dyDescent="0.25">
      <c r="E438" s="46"/>
      <c r="F438" s="46"/>
    </row>
    <row r="439" spans="5:6" x14ac:dyDescent="0.25">
      <c r="E439" s="46"/>
      <c r="F439" s="46"/>
    </row>
    <row r="440" spans="5:6" x14ac:dyDescent="0.25">
      <c r="E440" s="46"/>
      <c r="F440" s="46"/>
    </row>
    <row r="441" spans="5:6" x14ac:dyDescent="0.25">
      <c r="E441" s="46"/>
      <c r="F441" s="46"/>
    </row>
    <row r="442" spans="5:6" x14ac:dyDescent="0.25">
      <c r="E442" s="46"/>
      <c r="F442" s="46"/>
    </row>
    <row r="443" spans="5:6" x14ac:dyDescent="0.25">
      <c r="E443" s="46"/>
      <c r="F443" s="46"/>
    </row>
    <row r="444" spans="5:6" x14ac:dyDescent="0.25">
      <c r="E444" s="46"/>
      <c r="F444" s="46"/>
    </row>
    <row r="445" spans="5:6" x14ac:dyDescent="0.25">
      <c r="E445" s="46"/>
      <c r="F445" s="46"/>
    </row>
    <row r="446" spans="5:6" x14ac:dyDescent="0.25">
      <c r="E446" s="46"/>
      <c r="F446" s="46"/>
    </row>
    <row r="447" spans="5:6" x14ac:dyDescent="0.25">
      <c r="E447" s="46"/>
      <c r="F447" s="46"/>
    </row>
    <row r="448" spans="5:6" x14ac:dyDescent="0.25">
      <c r="E448" s="46"/>
      <c r="F448" s="46"/>
    </row>
    <row r="449" spans="5:6" x14ac:dyDescent="0.25">
      <c r="E449" s="46"/>
      <c r="F449" s="46"/>
    </row>
    <row r="450" spans="5:6" x14ac:dyDescent="0.25">
      <c r="E450" s="46"/>
      <c r="F450" s="46"/>
    </row>
    <row r="451" spans="5:6" x14ac:dyDescent="0.25">
      <c r="E451" s="46"/>
      <c r="F451" s="46"/>
    </row>
    <row r="452" spans="5:6" x14ac:dyDescent="0.25">
      <c r="E452" s="46"/>
      <c r="F452" s="46"/>
    </row>
    <row r="453" spans="5:6" x14ac:dyDescent="0.25">
      <c r="E453" s="46"/>
      <c r="F453" s="46"/>
    </row>
    <row r="454" spans="5:6" x14ac:dyDescent="0.25">
      <c r="E454" s="46"/>
      <c r="F454" s="46"/>
    </row>
    <row r="455" spans="5:6" x14ac:dyDescent="0.25">
      <c r="E455" s="46"/>
      <c r="F455" s="46"/>
    </row>
    <row r="456" spans="5:6" x14ac:dyDescent="0.25">
      <c r="E456" s="46"/>
      <c r="F456" s="46"/>
    </row>
    <row r="457" spans="5:6" x14ac:dyDescent="0.25">
      <c r="E457" s="46"/>
      <c r="F457" s="46"/>
    </row>
    <row r="458" spans="5:6" x14ac:dyDescent="0.25">
      <c r="E458" s="46"/>
      <c r="F458" s="46"/>
    </row>
    <row r="459" spans="5:6" x14ac:dyDescent="0.25">
      <c r="E459" s="46"/>
      <c r="F459" s="46"/>
    </row>
    <row r="460" spans="5:6" x14ac:dyDescent="0.25">
      <c r="E460" s="46"/>
      <c r="F460" s="46"/>
    </row>
    <row r="461" spans="5:6" x14ac:dyDescent="0.25">
      <c r="E461" s="46"/>
      <c r="F461" s="46"/>
    </row>
    <row r="462" spans="5:6" x14ac:dyDescent="0.25">
      <c r="E462" s="46"/>
      <c r="F462" s="46"/>
    </row>
    <row r="463" spans="5:6" x14ac:dyDescent="0.25">
      <c r="E463" s="46"/>
      <c r="F463" s="46"/>
    </row>
    <row r="464" spans="5:6" x14ac:dyDescent="0.25">
      <c r="E464" s="46"/>
      <c r="F464" s="46"/>
    </row>
    <row r="465" spans="5:6" x14ac:dyDescent="0.25">
      <c r="E465" s="46"/>
      <c r="F465" s="46"/>
    </row>
    <row r="466" spans="5:6" x14ac:dyDescent="0.25">
      <c r="E466" s="46"/>
      <c r="F466" s="46"/>
    </row>
    <row r="467" spans="5:6" x14ac:dyDescent="0.25">
      <c r="E467" s="46"/>
      <c r="F467" s="46"/>
    </row>
    <row r="468" spans="5:6" x14ac:dyDescent="0.25">
      <c r="E468" s="46"/>
      <c r="F468" s="46"/>
    </row>
    <row r="469" spans="5:6" x14ac:dyDescent="0.25">
      <c r="E469" s="46"/>
      <c r="F469" s="46"/>
    </row>
    <row r="470" spans="5:6" x14ac:dyDescent="0.25">
      <c r="E470" s="46"/>
      <c r="F470" s="46"/>
    </row>
    <row r="471" spans="5:6" x14ac:dyDescent="0.25">
      <c r="E471" s="46"/>
      <c r="F471" s="46"/>
    </row>
    <row r="472" spans="5:6" x14ac:dyDescent="0.25">
      <c r="E472" s="46"/>
      <c r="F472" s="46"/>
    </row>
    <row r="473" spans="5:6" x14ac:dyDescent="0.25">
      <c r="E473" s="46"/>
      <c r="F473" s="46"/>
    </row>
    <row r="474" spans="5:6" x14ac:dyDescent="0.25">
      <c r="E474" s="46"/>
      <c r="F474" s="46"/>
    </row>
    <row r="475" spans="5:6" x14ac:dyDescent="0.25">
      <c r="E475" s="46"/>
      <c r="F475" s="46"/>
    </row>
    <row r="476" spans="5:6" x14ac:dyDescent="0.25">
      <c r="E476" s="46"/>
      <c r="F476" s="46"/>
    </row>
    <row r="477" spans="5:6" x14ac:dyDescent="0.25">
      <c r="E477" s="46"/>
      <c r="F477" s="46"/>
    </row>
    <row r="478" spans="5:6" x14ac:dyDescent="0.25">
      <c r="E478" s="46"/>
      <c r="F478" s="46"/>
    </row>
    <row r="479" spans="5:6" x14ac:dyDescent="0.25">
      <c r="E479" s="46"/>
      <c r="F479" s="46"/>
    </row>
    <row r="480" spans="5:6" x14ac:dyDescent="0.25">
      <c r="E480" s="46"/>
      <c r="F480" s="46"/>
    </row>
    <row r="481" spans="5:6" x14ac:dyDescent="0.25">
      <c r="E481" s="46"/>
      <c r="F481" s="46"/>
    </row>
    <row r="482" spans="5:6" x14ac:dyDescent="0.25">
      <c r="E482" s="46"/>
      <c r="F482" s="46"/>
    </row>
    <row r="483" spans="5:6" x14ac:dyDescent="0.25">
      <c r="E483" s="46"/>
      <c r="F483" s="46"/>
    </row>
    <row r="484" spans="5:6" x14ac:dyDescent="0.25">
      <c r="E484" s="46"/>
      <c r="F484" s="46"/>
    </row>
    <row r="485" spans="5:6" x14ac:dyDescent="0.25">
      <c r="E485" s="46"/>
      <c r="F485" s="46"/>
    </row>
    <row r="486" spans="5:6" x14ac:dyDescent="0.25">
      <c r="E486" s="46"/>
      <c r="F486" s="46"/>
    </row>
    <row r="487" spans="5:6" x14ac:dyDescent="0.25">
      <c r="E487" s="46"/>
      <c r="F487" s="46"/>
    </row>
    <row r="488" spans="5:6" x14ac:dyDescent="0.25">
      <c r="E488" s="46"/>
      <c r="F488" s="46"/>
    </row>
    <row r="489" spans="5:6" x14ac:dyDescent="0.25">
      <c r="E489" s="46"/>
      <c r="F489" s="46"/>
    </row>
    <row r="490" spans="5:6" x14ac:dyDescent="0.25">
      <c r="E490" s="46"/>
      <c r="F490" s="46"/>
    </row>
    <row r="491" spans="5:6" x14ac:dyDescent="0.25">
      <c r="E491" s="46"/>
      <c r="F491" s="46"/>
    </row>
    <row r="492" spans="5:6" x14ac:dyDescent="0.25">
      <c r="E492" s="46"/>
      <c r="F492" s="46"/>
    </row>
    <row r="493" spans="5:6" x14ac:dyDescent="0.25">
      <c r="E493" s="46"/>
      <c r="F493" s="46"/>
    </row>
    <row r="494" spans="5:6" x14ac:dyDescent="0.25">
      <c r="E494" s="46"/>
      <c r="F494" s="46"/>
    </row>
    <row r="495" spans="5:6" x14ac:dyDescent="0.25">
      <c r="E495" s="46"/>
      <c r="F495" s="46"/>
    </row>
    <row r="496" spans="5:6" x14ac:dyDescent="0.25">
      <c r="E496" s="46"/>
      <c r="F496" s="46"/>
    </row>
    <row r="497" spans="5:6" x14ac:dyDescent="0.25">
      <c r="E497" s="46"/>
      <c r="F497" s="46"/>
    </row>
    <row r="498" spans="5:6" x14ac:dyDescent="0.25">
      <c r="E498" s="46"/>
      <c r="F498" s="46"/>
    </row>
    <row r="499" spans="5:6" x14ac:dyDescent="0.25">
      <c r="E499" s="46"/>
      <c r="F499" s="46"/>
    </row>
    <row r="500" spans="5:6" x14ac:dyDescent="0.25">
      <c r="E500" s="46"/>
      <c r="F500" s="46"/>
    </row>
    <row r="501" spans="5:6" x14ac:dyDescent="0.25">
      <c r="E501" s="46"/>
      <c r="F501" s="46"/>
    </row>
    <row r="502" spans="5:6" x14ac:dyDescent="0.25">
      <c r="E502" s="46"/>
      <c r="F502" s="46"/>
    </row>
    <row r="503" spans="5:6" x14ac:dyDescent="0.25">
      <c r="E503" s="46"/>
      <c r="F503" s="46"/>
    </row>
    <row r="504" spans="5:6" x14ac:dyDescent="0.25">
      <c r="E504" s="46"/>
      <c r="F504" s="46"/>
    </row>
    <row r="505" spans="5:6" x14ac:dyDescent="0.25">
      <c r="E505" s="46"/>
      <c r="F505" s="46"/>
    </row>
    <row r="506" spans="5:6" x14ac:dyDescent="0.25">
      <c r="E506" s="46"/>
      <c r="F506" s="46"/>
    </row>
    <row r="507" spans="5:6" x14ac:dyDescent="0.25">
      <c r="E507" s="46"/>
      <c r="F507" s="46"/>
    </row>
    <row r="508" spans="5:6" x14ac:dyDescent="0.25">
      <c r="E508" s="46"/>
      <c r="F508" s="46"/>
    </row>
    <row r="509" spans="5:6" x14ac:dyDescent="0.25">
      <c r="E509" s="46"/>
      <c r="F509" s="46"/>
    </row>
    <row r="510" spans="5:6" x14ac:dyDescent="0.25">
      <c r="E510" s="46"/>
      <c r="F510" s="46"/>
    </row>
    <row r="511" spans="5:6" x14ac:dyDescent="0.25">
      <c r="E511" s="46"/>
      <c r="F511" s="46"/>
    </row>
    <row r="512" spans="5:6" x14ac:dyDescent="0.25">
      <c r="E512" s="46"/>
      <c r="F512" s="46"/>
    </row>
    <row r="513" spans="5:6" x14ac:dyDescent="0.25">
      <c r="E513" s="46"/>
      <c r="F513" s="46"/>
    </row>
    <row r="514" spans="5:6" x14ac:dyDescent="0.25">
      <c r="E514" s="46"/>
      <c r="F514" s="46"/>
    </row>
    <row r="515" spans="5:6" x14ac:dyDescent="0.25">
      <c r="E515" s="46"/>
      <c r="F515" s="46"/>
    </row>
    <row r="516" spans="5:6" x14ac:dyDescent="0.25">
      <c r="E516" s="46"/>
      <c r="F516" s="46"/>
    </row>
    <row r="517" spans="5:6" x14ac:dyDescent="0.25">
      <c r="E517" s="46"/>
      <c r="F517" s="46"/>
    </row>
    <row r="518" spans="5:6" x14ac:dyDescent="0.25">
      <c r="E518" s="46"/>
      <c r="F518" s="46"/>
    </row>
    <row r="519" spans="5:6" x14ac:dyDescent="0.25">
      <c r="E519" s="46"/>
      <c r="F519" s="46"/>
    </row>
    <row r="520" spans="5:6" x14ac:dyDescent="0.25">
      <c r="E520" s="46"/>
      <c r="F520" s="46"/>
    </row>
    <row r="521" spans="5:6" x14ac:dyDescent="0.25">
      <c r="E521" s="46"/>
      <c r="F521" s="46"/>
    </row>
    <row r="522" spans="5:6" x14ac:dyDescent="0.25">
      <c r="E522" s="46"/>
      <c r="F522" s="46"/>
    </row>
    <row r="523" spans="5:6" x14ac:dyDescent="0.25">
      <c r="E523" s="46"/>
      <c r="F523" s="46"/>
    </row>
    <row r="524" spans="5:6" x14ac:dyDescent="0.25">
      <c r="E524" s="46"/>
      <c r="F524" s="46"/>
    </row>
    <row r="525" spans="5:6" x14ac:dyDescent="0.25">
      <c r="E525" s="46"/>
      <c r="F525" s="46"/>
    </row>
    <row r="526" spans="5:6" x14ac:dyDescent="0.25">
      <c r="E526" s="46"/>
      <c r="F526" s="46"/>
    </row>
    <row r="527" spans="5:6" x14ac:dyDescent="0.25">
      <c r="E527" s="46"/>
      <c r="F527" s="46"/>
    </row>
    <row r="528" spans="5:6" x14ac:dyDescent="0.25">
      <c r="E528" s="46"/>
      <c r="F528" s="46"/>
    </row>
    <row r="529" spans="5:6" x14ac:dyDescent="0.25">
      <c r="E529" s="46"/>
      <c r="F529" s="46"/>
    </row>
    <row r="530" spans="5:6" x14ac:dyDescent="0.25">
      <c r="E530" s="46"/>
      <c r="F530" s="46"/>
    </row>
    <row r="531" spans="5:6" x14ac:dyDescent="0.25">
      <c r="E531" s="46"/>
      <c r="F531" s="46"/>
    </row>
    <row r="532" spans="5:6" x14ac:dyDescent="0.25">
      <c r="E532" s="46"/>
      <c r="F532" s="46"/>
    </row>
    <row r="533" spans="5:6" x14ac:dyDescent="0.25">
      <c r="E533" s="46"/>
      <c r="F533" s="46"/>
    </row>
    <row r="534" spans="5:6" x14ac:dyDescent="0.25">
      <c r="E534" s="46"/>
      <c r="F534" s="46"/>
    </row>
    <row r="535" spans="5:6" x14ac:dyDescent="0.25">
      <c r="E535" s="46"/>
      <c r="F535" s="46"/>
    </row>
    <row r="536" spans="5:6" x14ac:dyDescent="0.25">
      <c r="E536" s="46"/>
      <c r="F536" s="46"/>
    </row>
    <row r="537" spans="5:6" x14ac:dyDescent="0.25">
      <c r="E537" s="46"/>
      <c r="F537" s="46"/>
    </row>
    <row r="538" spans="5:6" x14ac:dyDescent="0.25">
      <c r="E538" s="46"/>
      <c r="F538" s="46"/>
    </row>
    <row r="539" spans="5:6" x14ac:dyDescent="0.25">
      <c r="E539" s="46"/>
      <c r="F539" s="46"/>
    </row>
    <row r="540" spans="5:6" x14ac:dyDescent="0.25">
      <c r="E540" s="46"/>
      <c r="F540" s="46"/>
    </row>
    <row r="541" spans="5:6" x14ac:dyDescent="0.25">
      <c r="E541" s="46"/>
      <c r="F541" s="46"/>
    </row>
    <row r="542" spans="5:6" x14ac:dyDescent="0.25">
      <c r="E542" s="46"/>
      <c r="F542" s="46"/>
    </row>
    <row r="543" spans="5:6" x14ac:dyDescent="0.25">
      <c r="E543" s="46"/>
      <c r="F543" s="46"/>
    </row>
    <row r="544" spans="5:6" x14ac:dyDescent="0.25">
      <c r="E544" s="46"/>
      <c r="F544" s="46"/>
    </row>
    <row r="545" spans="5:6" x14ac:dyDescent="0.25">
      <c r="E545" s="46"/>
      <c r="F545" s="46"/>
    </row>
    <row r="546" spans="5:6" x14ac:dyDescent="0.25">
      <c r="E546" s="46"/>
      <c r="F546" s="46"/>
    </row>
    <row r="547" spans="5:6" x14ac:dyDescent="0.25">
      <c r="E547" s="46"/>
      <c r="F547" s="46"/>
    </row>
    <row r="548" spans="5:6" x14ac:dyDescent="0.25">
      <c r="E548" s="46"/>
      <c r="F548" s="46"/>
    </row>
    <row r="549" spans="5:6" x14ac:dyDescent="0.25">
      <c r="E549" s="46"/>
      <c r="F549" s="46"/>
    </row>
    <row r="550" spans="5:6" x14ac:dyDescent="0.25">
      <c r="E550" s="46"/>
      <c r="F550" s="46"/>
    </row>
    <row r="551" spans="5:6" x14ac:dyDescent="0.25">
      <c r="E551" s="46"/>
      <c r="F551" s="46"/>
    </row>
    <row r="552" spans="5:6" x14ac:dyDescent="0.25">
      <c r="E552" s="46"/>
      <c r="F552" s="46"/>
    </row>
    <row r="553" spans="5:6" x14ac:dyDescent="0.25">
      <c r="E553" s="46"/>
      <c r="F553" s="46"/>
    </row>
    <row r="554" spans="5:6" x14ac:dyDescent="0.25">
      <c r="E554" s="46"/>
      <c r="F554" s="46"/>
    </row>
    <row r="555" spans="5:6" x14ac:dyDescent="0.25">
      <c r="E555" s="46"/>
      <c r="F555" s="46"/>
    </row>
    <row r="556" spans="5:6" x14ac:dyDescent="0.25">
      <c r="E556" s="46"/>
      <c r="F556" s="46"/>
    </row>
    <row r="557" spans="5:6" x14ac:dyDescent="0.25">
      <c r="E557" s="46"/>
      <c r="F557" s="46"/>
    </row>
    <row r="558" spans="5:6" x14ac:dyDescent="0.25">
      <c r="E558" s="46"/>
      <c r="F558" s="46"/>
    </row>
    <row r="559" spans="5:6" x14ac:dyDescent="0.25">
      <c r="E559" s="46"/>
      <c r="F559" s="46"/>
    </row>
    <row r="560" spans="5:6" x14ac:dyDescent="0.25">
      <c r="E560" s="46"/>
      <c r="F560" s="46"/>
    </row>
    <row r="561" spans="5:6" x14ac:dyDescent="0.25">
      <c r="E561" s="46"/>
      <c r="F561" s="46"/>
    </row>
    <row r="562" spans="5:6" x14ac:dyDescent="0.25">
      <c r="E562" s="46"/>
      <c r="F562" s="46"/>
    </row>
    <row r="563" spans="5:6" x14ac:dyDescent="0.25">
      <c r="E563" s="46"/>
      <c r="F563" s="46"/>
    </row>
    <row r="564" spans="5:6" x14ac:dyDescent="0.25">
      <c r="E564" s="46"/>
      <c r="F564" s="46"/>
    </row>
    <row r="565" spans="5:6" x14ac:dyDescent="0.25">
      <c r="E565" s="46"/>
      <c r="F565" s="46"/>
    </row>
    <row r="566" spans="5:6" x14ac:dyDescent="0.25">
      <c r="E566" s="46"/>
      <c r="F566" s="46"/>
    </row>
    <row r="567" spans="5:6" x14ac:dyDescent="0.25">
      <c r="E567" s="46"/>
      <c r="F567" s="46"/>
    </row>
    <row r="568" spans="5:6" x14ac:dyDescent="0.25">
      <c r="E568" s="46"/>
      <c r="F568" s="46"/>
    </row>
    <row r="569" spans="5:6" x14ac:dyDescent="0.25">
      <c r="E569" s="46"/>
      <c r="F569" s="46"/>
    </row>
    <row r="570" spans="5:6" x14ac:dyDescent="0.25">
      <c r="E570" s="46"/>
      <c r="F570" s="46"/>
    </row>
    <row r="571" spans="5:6" x14ac:dyDescent="0.25">
      <c r="E571" s="46"/>
      <c r="F571" s="46"/>
    </row>
    <row r="572" spans="5:6" x14ac:dyDescent="0.25">
      <c r="E572" s="46"/>
      <c r="F572" s="46"/>
    </row>
    <row r="573" spans="5:6" x14ac:dyDescent="0.25">
      <c r="E573" s="46"/>
      <c r="F573" s="46"/>
    </row>
    <row r="574" spans="5:6" x14ac:dyDescent="0.25">
      <c r="E574" s="46"/>
      <c r="F574" s="46"/>
    </row>
    <row r="575" spans="5:6" x14ac:dyDescent="0.25">
      <c r="E575" s="46"/>
      <c r="F575" s="46"/>
    </row>
    <row r="576" spans="5:6" x14ac:dyDescent="0.25">
      <c r="E576" s="46"/>
      <c r="F576" s="46"/>
    </row>
    <row r="577" spans="5:6" x14ac:dyDescent="0.25">
      <c r="E577" s="46"/>
      <c r="F577" s="46"/>
    </row>
    <row r="578" spans="5:6" x14ac:dyDescent="0.25">
      <c r="E578" s="46"/>
      <c r="F578" s="46"/>
    </row>
    <row r="579" spans="5:6" x14ac:dyDescent="0.25">
      <c r="E579" s="46"/>
      <c r="F579" s="46"/>
    </row>
    <row r="580" spans="5:6" x14ac:dyDescent="0.25">
      <c r="E580" s="46"/>
      <c r="F580" s="46"/>
    </row>
    <row r="581" spans="5:6" x14ac:dyDescent="0.25">
      <c r="E581" s="46"/>
      <c r="F581" s="46"/>
    </row>
    <row r="582" spans="5:6" x14ac:dyDescent="0.25">
      <c r="E582" s="46"/>
      <c r="F582" s="46"/>
    </row>
    <row r="583" spans="5:6" x14ac:dyDescent="0.25">
      <c r="E583" s="46"/>
      <c r="F583" s="46"/>
    </row>
    <row r="584" spans="5:6" x14ac:dyDescent="0.25">
      <c r="E584" s="46"/>
      <c r="F584" s="46"/>
    </row>
    <row r="585" spans="5:6" x14ac:dyDescent="0.25">
      <c r="E585" s="46"/>
      <c r="F585" s="46"/>
    </row>
    <row r="586" spans="5:6" x14ac:dyDescent="0.25">
      <c r="E586" s="46"/>
      <c r="F586" s="46"/>
    </row>
    <row r="587" spans="5:6" x14ac:dyDescent="0.25">
      <c r="E587" s="46"/>
      <c r="F587" s="46"/>
    </row>
    <row r="588" spans="5:6" x14ac:dyDescent="0.25">
      <c r="E588" s="46"/>
      <c r="F588" s="46"/>
    </row>
    <row r="589" spans="5:6" x14ac:dyDescent="0.25">
      <c r="E589" s="46"/>
      <c r="F589" s="46"/>
    </row>
    <row r="590" spans="5:6" x14ac:dyDescent="0.25">
      <c r="E590" s="46"/>
      <c r="F590" s="46"/>
    </row>
    <row r="591" spans="5:6" x14ac:dyDescent="0.25">
      <c r="E591" s="46"/>
      <c r="F591" s="46"/>
    </row>
    <row r="592" spans="5:6" x14ac:dyDescent="0.25">
      <c r="E592" s="46"/>
      <c r="F592" s="46"/>
    </row>
    <row r="593" spans="5:6" x14ac:dyDescent="0.25">
      <c r="E593" s="46"/>
      <c r="F593" s="46"/>
    </row>
  </sheetData>
  <mergeCells count="5">
    <mergeCell ref="B1:C1"/>
    <mergeCell ref="B2:C2"/>
    <mergeCell ref="H25:H27"/>
    <mergeCell ref="B3:C3"/>
    <mergeCell ref="A12:C12"/>
  </mergeCells>
  <phoneticPr fontId="6" type="noConversion"/>
  <conditionalFormatting sqref="D1:D5 D45 D30 D34:D37 D93 D95 D100:D103 D111:D136 D138:D139 D143:D154 D197 D226:D645 D208 D214 D14:D15 D19:D27">
    <cfRule type="cellIs" dxfId="163" priority="230" operator="equal">
      <formula>"Yes"</formula>
    </cfRule>
  </conditionalFormatting>
  <conditionalFormatting sqref="G92:G106 G111:G136 G226:G1048576 G167:G176 I182 I188:I191 G221 I207:I209 I214:I219 G197:G219 G1:G12 G14:G87 I33 G158:G161 G138:G156">
    <cfRule type="cellIs" dxfId="162" priority="228" operator="equal">
      <formula>"Action Required"</formula>
    </cfRule>
    <cfRule type="cellIs" dxfId="161" priority="229" operator="equal">
      <formula>"New Tag Required"</formula>
    </cfRule>
  </conditionalFormatting>
  <conditionalFormatting sqref="D28 D30">
    <cfRule type="cellIs" dxfId="160" priority="227" operator="equal">
      <formula>"Yes"</formula>
    </cfRule>
  </conditionalFormatting>
  <conditionalFormatting sqref="D38:D39">
    <cfRule type="cellIs" dxfId="159" priority="226" operator="equal">
      <formula>"Yes"</formula>
    </cfRule>
  </conditionalFormatting>
  <conditionalFormatting sqref="D40:D41">
    <cfRule type="cellIs" dxfId="158" priority="225" operator="equal">
      <formula>"Yes"</formula>
    </cfRule>
  </conditionalFormatting>
  <conditionalFormatting sqref="D42:D43">
    <cfRule type="cellIs" dxfId="157" priority="224" operator="equal">
      <formula>"Yes"</formula>
    </cfRule>
  </conditionalFormatting>
  <conditionalFormatting sqref="D44">
    <cfRule type="cellIs" dxfId="156" priority="223" operator="equal">
      <formula>"Yes"</formula>
    </cfRule>
  </conditionalFormatting>
  <conditionalFormatting sqref="D31">
    <cfRule type="cellIs" dxfId="155" priority="221" operator="equal">
      <formula>"Yes"</formula>
    </cfRule>
  </conditionalFormatting>
  <conditionalFormatting sqref="D32:D33">
    <cfRule type="cellIs" dxfId="154" priority="220" operator="equal">
      <formula>"Yes"</formula>
    </cfRule>
  </conditionalFormatting>
  <conditionalFormatting sqref="D16">
    <cfRule type="cellIs" dxfId="153" priority="215" operator="equal">
      <formula>"Yes"</formula>
    </cfRule>
  </conditionalFormatting>
  <conditionalFormatting sqref="D17">
    <cfRule type="cellIs" dxfId="152" priority="214" operator="equal">
      <formula>"Yes"</formula>
    </cfRule>
  </conditionalFormatting>
  <conditionalFormatting sqref="D18">
    <cfRule type="cellIs" dxfId="151" priority="213" operator="equal">
      <formula>"Yes"</formula>
    </cfRule>
  </conditionalFormatting>
  <conditionalFormatting sqref="D29">
    <cfRule type="cellIs" dxfId="150" priority="212" operator="equal">
      <formula>"Yes"</formula>
    </cfRule>
  </conditionalFormatting>
  <conditionalFormatting sqref="D46:D59 D82 D61:D64">
    <cfRule type="cellIs" dxfId="149" priority="209" operator="equal">
      <formula>"Yes"</formula>
    </cfRule>
  </conditionalFormatting>
  <conditionalFormatting sqref="D65:D76">
    <cfRule type="cellIs" dxfId="148" priority="194" operator="equal">
      <formula>"Yes"</formula>
    </cfRule>
  </conditionalFormatting>
  <conditionalFormatting sqref="D60">
    <cfRule type="cellIs" dxfId="147" priority="193" operator="equal">
      <formula>"Yes"</formula>
    </cfRule>
  </conditionalFormatting>
  <conditionalFormatting sqref="D77:D80">
    <cfRule type="cellIs" dxfId="146" priority="190" operator="equal">
      <formula>"Yes"</formula>
    </cfRule>
  </conditionalFormatting>
  <conditionalFormatting sqref="D81">
    <cfRule type="cellIs" dxfId="145" priority="189" operator="equal">
      <formula>"Yes"</formula>
    </cfRule>
  </conditionalFormatting>
  <conditionalFormatting sqref="D83:D86">
    <cfRule type="cellIs" dxfId="144" priority="188" operator="equal">
      <formula>"Yes"</formula>
    </cfRule>
  </conditionalFormatting>
  <conditionalFormatting sqref="D87 D92">
    <cfRule type="cellIs" dxfId="143" priority="187" operator="equal">
      <formula>"Yes"</formula>
    </cfRule>
  </conditionalFormatting>
  <conditionalFormatting sqref="D94">
    <cfRule type="cellIs" dxfId="142" priority="186" operator="equal">
      <formula>"Yes"</formula>
    </cfRule>
  </conditionalFormatting>
  <conditionalFormatting sqref="D96">
    <cfRule type="cellIs" dxfId="141" priority="185" operator="equal">
      <formula>"Yes"</formula>
    </cfRule>
  </conditionalFormatting>
  <conditionalFormatting sqref="D99">
    <cfRule type="cellIs" dxfId="140" priority="184" operator="equal">
      <formula>"Yes"</formula>
    </cfRule>
  </conditionalFormatting>
  <conditionalFormatting sqref="D102">
    <cfRule type="cellIs" dxfId="139" priority="182" operator="equal">
      <formula>"Yes"</formula>
    </cfRule>
  </conditionalFormatting>
  <conditionalFormatting sqref="D101">
    <cfRule type="cellIs" dxfId="138" priority="183" operator="equal">
      <formula>"Yes"</formula>
    </cfRule>
  </conditionalFormatting>
  <conditionalFormatting sqref="D105">
    <cfRule type="cellIs" dxfId="137" priority="171" operator="equal">
      <formula>"Yes"</formula>
    </cfRule>
  </conditionalFormatting>
  <conditionalFormatting sqref="I97">
    <cfRule type="cellIs" dxfId="136" priority="180" operator="equal">
      <formula>"Action Required"</formula>
    </cfRule>
    <cfRule type="cellIs" dxfId="135" priority="181" operator="equal">
      <formula>"New Tag Required"</formula>
    </cfRule>
  </conditionalFormatting>
  <conditionalFormatting sqref="D98">
    <cfRule type="cellIs" dxfId="134" priority="179" operator="equal">
      <formula>"Yes"</formula>
    </cfRule>
  </conditionalFormatting>
  <conditionalFormatting sqref="D97">
    <cfRule type="cellIs" dxfId="133" priority="178" operator="equal">
      <formula>"Yes"</formula>
    </cfRule>
  </conditionalFormatting>
  <conditionalFormatting sqref="I98">
    <cfRule type="cellIs" dxfId="132" priority="176" operator="equal">
      <formula>"Action Required"</formula>
    </cfRule>
    <cfRule type="cellIs" dxfId="131" priority="177" operator="equal">
      <formula>"New Tag Required"</formula>
    </cfRule>
  </conditionalFormatting>
  <conditionalFormatting sqref="D104:D105">
    <cfRule type="cellIs" dxfId="130" priority="175" operator="equal">
      <formula>"Yes"</formula>
    </cfRule>
  </conditionalFormatting>
  <conditionalFormatting sqref="D110">
    <cfRule type="cellIs" dxfId="129" priority="155" operator="equal">
      <formula>"Yes"</formula>
    </cfRule>
  </conditionalFormatting>
  <conditionalFormatting sqref="D104">
    <cfRule type="cellIs" dxfId="128" priority="172" operator="equal">
      <formula>"Yes"</formula>
    </cfRule>
  </conditionalFormatting>
  <conditionalFormatting sqref="I59">
    <cfRule type="cellIs" dxfId="127" priority="164" operator="equal">
      <formula>"Action Required"</formula>
    </cfRule>
    <cfRule type="cellIs" dxfId="126" priority="165" operator="equal">
      <formula>"New Tag Required"</formula>
    </cfRule>
  </conditionalFormatting>
  <conditionalFormatting sqref="D106">
    <cfRule type="cellIs" dxfId="125" priority="168" operator="equal">
      <formula>"Yes"</formula>
    </cfRule>
  </conditionalFormatting>
  <conditionalFormatting sqref="I58">
    <cfRule type="cellIs" dxfId="124" priority="166" operator="equal">
      <formula>"Action Required"</formula>
    </cfRule>
    <cfRule type="cellIs" dxfId="123" priority="167" operator="equal">
      <formula>"New Tag Required"</formula>
    </cfRule>
  </conditionalFormatting>
  <conditionalFormatting sqref="I16">
    <cfRule type="cellIs" dxfId="122" priority="162" operator="equal">
      <formula>"Action Required"</formula>
    </cfRule>
    <cfRule type="cellIs" dxfId="121" priority="163" operator="equal">
      <formula>"New Tag Required"</formula>
    </cfRule>
  </conditionalFormatting>
  <conditionalFormatting sqref="I17">
    <cfRule type="cellIs" dxfId="120" priority="160" operator="equal">
      <formula>"Action Required"</formula>
    </cfRule>
    <cfRule type="cellIs" dxfId="119" priority="161" operator="equal">
      <formula>"New Tag Required"</formula>
    </cfRule>
  </conditionalFormatting>
  <conditionalFormatting sqref="G107:G110">
    <cfRule type="cellIs" dxfId="118" priority="158" operator="equal">
      <formula>"Action Required"</formula>
    </cfRule>
    <cfRule type="cellIs" dxfId="117" priority="159" operator="equal">
      <formula>"New Tag Required"</formula>
    </cfRule>
  </conditionalFormatting>
  <conditionalFormatting sqref="D107">
    <cfRule type="cellIs" dxfId="116" priority="157" operator="equal">
      <formula>"Yes"</formula>
    </cfRule>
  </conditionalFormatting>
  <conditionalFormatting sqref="D108:D109">
    <cfRule type="cellIs" dxfId="115" priority="156" operator="equal">
      <formula>"Yes"</formula>
    </cfRule>
  </conditionalFormatting>
  <conditionalFormatting sqref="D91">
    <cfRule type="cellIs" dxfId="114" priority="150" operator="equal">
      <formula>"Yes"</formula>
    </cfRule>
  </conditionalFormatting>
  <conditionalFormatting sqref="G88:G91">
    <cfRule type="cellIs" dxfId="113" priority="153" operator="equal">
      <formula>"Action Required"</formula>
    </cfRule>
    <cfRule type="cellIs" dxfId="112" priority="154" operator="equal">
      <formula>"New Tag Required"</formula>
    </cfRule>
  </conditionalFormatting>
  <conditionalFormatting sqref="D88">
    <cfRule type="cellIs" dxfId="111" priority="152" operator="equal">
      <formula>"Yes"</formula>
    </cfRule>
  </conditionalFormatting>
  <conditionalFormatting sqref="D89:D90">
    <cfRule type="cellIs" dxfId="110" priority="151" operator="equal">
      <formula>"Yes"</formula>
    </cfRule>
  </conditionalFormatting>
  <conditionalFormatting sqref="I127:I128">
    <cfRule type="cellIs" dxfId="109" priority="144" operator="equal">
      <formula>"Action Required"</formula>
    </cfRule>
    <cfRule type="cellIs" dxfId="108" priority="145" operator="equal">
      <formula>"New Tag Required"</formula>
    </cfRule>
  </conditionalFormatting>
  <conditionalFormatting sqref="I126">
    <cfRule type="cellIs" dxfId="107" priority="146" operator="equal">
      <formula>"Action Required"</formula>
    </cfRule>
    <cfRule type="cellIs" dxfId="106" priority="147" operator="equal">
      <formula>"New Tag Required"</formula>
    </cfRule>
  </conditionalFormatting>
  <conditionalFormatting sqref="D165">
    <cfRule type="cellIs" dxfId="105" priority="139" operator="equal">
      <formula>"Yes"</formula>
    </cfRule>
  </conditionalFormatting>
  <conditionalFormatting sqref="G162:G165">
    <cfRule type="cellIs" dxfId="104" priority="142" operator="equal">
      <formula>"Action Required"</formula>
    </cfRule>
    <cfRule type="cellIs" dxfId="103" priority="143" operator="equal">
      <formula>"New Tag Required"</formula>
    </cfRule>
  </conditionalFormatting>
  <conditionalFormatting sqref="D162">
    <cfRule type="cellIs" dxfId="102" priority="141" operator="equal">
      <formula>"Yes"</formula>
    </cfRule>
  </conditionalFormatting>
  <conditionalFormatting sqref="D163:D164">
    <cfRule type="cellIs" dxfId="101" priority="140" operator="equal">
      <formula>"Yes"</formula>
    </cfRule>
  </conditionalFormatting>
  <conditionalFormatting sqref="D137">
    <cfRule type="cellIs" dxfId="100" priority="138" operator="equal">
      <formula>"Yes"</formula>
    </cfRule>
  </conditionalFormatting>
  <conditionalFormatting sqref="G137">
    <cfRule type="cellIs" dxfId="99" priority="136" operator="equal">
      <formula>"Action Required"</formula>
    </cfRule>
    <cfRule type="cellIs" dxfId="98" priority="137" operator="equal">
      <formula>"New Tag Required"</formula>
    </cfRule>
  </conditionalFormatting>
  <conditionalFormatting sqref="D140">
    <cfRule type="cellIs" dxfId="97" priority="135" operator="equal">
      <formula>"Yes"</formula>
    </cfRule>
  </conditionalFormatting>
  <conditionalFormatting sqref="D141">
    <cfRule type="cellIs" dxfId="96" priority="134" operator="equal">
      <formula>"Yes"</formula>
    </cfRule>
  </conditionalFormatting>
  <conditionalFormatting sqref="D142">
    <cfRule type="cellIs" dxfId="95" priority="133" operator="equal">
      <formula>"Yes"</formula>
    </cfRule>
  </conditionalFormatting>
  <conditionalFormatting sqref="D155">
    <cfRule type="cellIs" dxfId="94" priority="131" operator="equal">
      <formula>"Yes"</formula>
    </cfRule>
  </conditionalFormatting>
  <conditionalFormatting sqref="D161">
    <cfRule type="cellIs" dxfId="93" priority="123" operator="equal">
      <formula>"Yes"</formula>
    </cfRule>
  </conditionalFormatting>
  <conditionalFormatting sqref="D156">
    <cfRule type="cellIs" dxfId="92" priority="129" operator="equal">
      <formula>"Yes"</formula>
    </cfRule>
  </conditionalFormatting>
  <conditionalFormatting sqref="D157">
    <cfRule type="cellIs" dxfId="91" priority="128" operator="equal">
      <formula>"Yes"</formula>
    </cfRule>
  </conditionalFormatting>
  <conditionalFormatting sqref="D158">
    <cfRule type="cellIs" dxfId="90" priority="127" operator="equal">
      <formula>"Yes"</formula>
    </cfRule>
  </conditionalFormatting>
  <conditionalFormatting sqref="D159">
    <cfRule type="cellIs" dxfId="89" priority="126" operator="equal">
      <formula>"Yes"</formula>
    </cfRule>
  </conditionalFormatting>
  <conditionalFormatting sqref="D225">
    <cfRule type="cellIs" dxfId="88" priority="113" operator="equal">
      <formula>"Yes"</formula>
    </cfRule>
  </conditionalFormatting>
  <conditionalFormatting sqref="D160">
    <cfRule type="cellIs" dxfId="87" priority="124" operator="equal">
      <formula>"Yes"</formula>
    </cfRule>
  </conditionalFormatting>
  <conditionalFormatting sqref="D196">
    <cfRule type="cellIs" dxfId="86" priority="118" operator="equal">
      <formula>"Yes"</formula>
    </cfRule>
  </conditionalFormatting>
  <conditionalFormatting sqref="G193:G196">
    <cfRule type="cellIs" dxfId="85" priority="121" operator="equal">
      <formula>"Action Required"</formula>
    </cfRule>
    <cfRule type="cellIs" dxfId="84" priority="122" operator="equal">
      <formula>"New Tag Required"</formula>
    </cfRule>
  </conditionalFormatting>
  <conditionalFormatting sqref="D193">
    <cfRule type="cellIs" dxfId="83" priority="120" operator="equal">
      <formula>"Yes"</formula>
    </cfRule>
  </conditionalFormatting>
  <conditionalFormatting sqref="D194:D195">
    <cfRule type="cellIs" dxfId="82" priority="119" operator="equal">
      <formula>"Yes"</formula>
    </cfRule>
  </conditionalFormatting>
  <conditionalFormatting sqref="G222:G225">
    <cfRule type="cellIs" dxfId="81" priority="116" operator="equal">
      <formula>"Action Required"</formula>
    </cfRule>
    <cfRule type="cellIs" dxfId="80" priority="117" operator="equal">
      <formula>"New Tag Required"</formula>
    </cfRule>
  </conditionalFormatting>
  <conditionalFormatting sqref="D222">
    <cfRule type="cellIs" dxfId="79" priority="115" operator="equal">
      <formula>"Yes"</formula>
    </cfRule>
  </conditionalFormatting>
  <conditionalFormatting sqref="D223:D224">
    <cfRule type="cellIs" dxfId="78" priority="114" operator="equal">
      <formula>"Yes"</formula>
    </cfRule>
  </conditionalFormatting>
  <conditionalFormatting sqref="D172:D173">
    <cfRule type="cellIs" dxfId="77" priority="96" operator="equal">
      <formula>"Yes"</formula>
    </cfRule>
  </conditionalFormatting>
  <conditionalFormatting sqref="G177:G191">
    <cfRule type="cellIs" dxfId="76" priority="110" operator="equal">
      <formula>"Action Required"</formula>
    </cfRule>
    <cfRule type="cellIs" dxfId="75" priority="111" operator="equal">
      <formula>"New Tag Required"</formula>
    </cfRule>
  </conditionalFormatting>
  <conditionalFormatting sqref="I178:I181">
    <cfRule type="cellIs" dxfId="74" priority="106" operator="equal">
      <formula>"Action Required"</formula>
    </cfRule>
    <cfRule type="cellIs" dxfId="73" priority="107" operator="equal">
      <formula>"New Tag Required"</formula>
    </cfRule>
  </conditionalFormatting>
  <conditionalFormatting sqref="I177">
    <cfRule type="cellIs" dxfId="72" priority="108" operator="equal">
      <formula>"Action Required"</formula>
    </cfRule>
    <cfRule type="cellIs" dxfId="71" priority="109" operator="equal">
      <formula>"New Tag Required"</formula>
    </cfRule>
  </conditionalFormatting>
  <conditionalFormatting sqref="D177">
    <cfRule type="cellIs" dxfId="70" priority="105" operator="equal">
      <formula>"Yes"</formula>
    </cfRule>
  </conditionalFormatting>
  <conditionalFormatting sqref="D178">
    <cfRule type="cellIs" dxfId="69" priority="104" operator="equal">
      <formula>"Yes"</formula>
    </cfRule>
  </conditionalFormatting>
  <conditionalFormatting sqref="D167">
    <cfRule type="cellIs" dxfId="68" priority="103" operator="equal">
      <formula>"Yes"</formula>
    </cfRule>
  </conditionalFormatting>
  <conditionalFormatting sqref="D175:D176">
    <cfRule type="cellIs" dxfId="67" priority="94" operator="equal">
      <formula>"Yes"</formula>
    </cfRule>
  </conditionalFormatting>
  <conditionalFormatting sqref="D168">
    <cfRule type="cellIs" dxfId="66" priority="99" operator="equal">
      <formula>"Yes"</formula>
    </cfRule>
  </conditionalFormatting>
  <conditionalFormatting sqref="D169:D170">
    <cfRule type="cellIs" dxfId="65" priority="98" operator="equal">
      <formula>"Yes"</formula>
    </cfRule>
  </conditionalFormatting>
  <conditionalFormatting sqref="D171">
    <cfRule type="cellIs" dxfId="64" priority="97" operator="equal">
      <formula>"Yes"</formula>
    </cfRule>
  </conditionalFormatting>
  <conditionalFormatting sqref="D174">
    <cfRule type="cellIs" dxfId="63" priority="95" operator="equal">
      <formula>"Yes"</formula>
    </cfRule>
  </conditionalFormatting>
  <conditionalFormatting sqref="D183:D184">
    <cfRule type="cellIs" dxfId="62" priority="73" operator="equal">
      <formula>"Yes"</formula>
    </cfRule>
  </conditionalFormatting>
  <conditionalFormatting sqref="I183:I185">
    <cfRule type="cellIs" dxfId="61" priority="85" operator="equal">
      <formula>"Action Required"</formula>
    </cfRule>
    <cfRule type="cellIs" dxfId="60" priority="86" operator="equal">
      <formula>"New Tag Required"</formula>
    </cfRule>
  </conditionalFormatting>
  <conditionalFormatting sqref="D186:D187">
    <cfRule type="cellIs" dxfId="59" priority="71" operator="equal">
      <formula>"Yes"</formula>
    </cfRule>
  </conditionalFormatting>
  <conditionalFormatting sqref="I186:I191">
    <cfRule type="cellIs" dxfId="58" priority="80" operator="equal">
      <formula>"Action Required"</formula>
    </cfRule>
    <cfRule type="cellIs" dxfId="57" priority="81" operator="equal">
      <formula>"New Tag Required"</formula>
    </cfRule>
  </conditionalFormatting>
  <conditionalFormatting sqref="D188">
    <cfRule type="cellIs" dxfId="56" priority="78" operator="equal">
      <formula>"Yes"</formula>
    </cfRule>
  </conditionalFormatting>
  <conditionalFormatting sqref="D189">
    <cfRule type="cellIs" dxfId="55" priority="77" operator="equal">
      <formula>"Yes"</formula>
    </cfRule>
  </conditionalFormatting>
  <conditionalFormatting sqref="D179">
    <cfRule type="cellIs" dxfId="54" priority="76" operator="equal">
      <formula>"Yes"</formula>
    </cfRule>
  </conditionalFormatting>
  <conditionalFormatting sqref="D180:D181">
    <cfRule type="cellIs" dxfId="53" priority="75" operator="equal">
      <formula>"Yes"</formula>
    </cfRule>
  </conditionalFormatting>
  <conditionalFormatting sqref="D182">
    <cfRule type="cellIs" dxfId="52" priority="74" operator="equal">
      <formula>"Yes"</formula>
    </cfRule>
  </conditionalFormatting>
  <conditionalFormatting sqref="D185">
    <cfRule type="cellIs" dxfId="51" priority="72" operator="equal">
      <formula>"Yes"</formula>
    </cfRule>
  </conditionalFormatting>
  <conditionalFormatting sqref="G192">
    <cfRule type="cellIs" dxfId="50" priority="69" operator="equal">
      <formula>"Action Required"</formula>
    </cfRule>
    <cfRule type="cellIs" dxfId="49" priority="70" operator="equal">
      <formula>"New Tag Required"</formula>
    </cfRule>
  </conditionalFormatting>
  <conditionalFormatting sqref="D192">
    <cfRule type="cellIs" dxfId="48" priority="68" operator="equal">
      <formula>"Yes"</formula>
    </cfRule>
  </conditionalFormatting>
  <conditionalFormatting sqref="D190">
    <cfRule type="cellIs" dxfId="47" priority="67" operator="equal">
      <formula>"Yes"</formula>
    </cfRule>
  </conditionalFormatting>
  <conditionalFormatting sqref="D191">
    <cfRule type="cellIs" dxfId="46" priority="66" operator="equal">
      <formula>"Yes"</formula>
    </cfRule>
  </conditionalFormatting>
  <conditionalFormatting sqref="D203:D204">
    <cfRule type="cellIs" dxfId="45" priority="60" operator="equal">
      <formula>"Yes"</formula>
    </cfRule>
  </conditionalFormatting>
  <conditionalFormatting sqref="D198:D201">
    <cfRule type="cellIs" dxfId="44" priority="62" operator="equal">
      <formula>"Yes"</formula>
    </cfRule>
  </conditionalFormatting>
  <conditionalFormatting sqref="D202">
    <cfRule type="cellIs" dxfId="43" priority="61" operator="equal">
      <formula>"Yes"</formula>
    </cfRule>
  </conditionalFormatting>
  <conditionalFormatting sqref="G220 I220">
    <cfRule type="cellIs" dxfId="42" priority="58" operator="equal">
      <formula>"Action Required"</formula>
    </cfRule>
    <cfRule type="cellIs" dxfId="41" priority="59" operator="equal">
      <formula>"New Tag Required"</formula>
    </cfRule>
  </conditionalFormatting>
  <conditionalFormatting sqref="D220:D221">
    <cfRule type="cellIs" dxfId="40" priority="57" operator="equal">
      <formula>"Yes"</formula>
    </cfRule>
  </conditionalFormatting>
  <conditionalFormatting sqref="I210">
    <cfRule type="cellIs" dxfId="39" priority="50" operator="equal">
      <formula>"Action Required"</formula>
    </cfRule>
    <cfRule type="cellIs" dxfId="38" priority="51" operator="equal">
      <formula>"New Tag Required"</formula>
    </cfRule>
  </conditionalFormatting>
  <conditionalFormatting sqref="I206">
    <cfRule type="cellIs" dxfId="37" priority="46" operator="equal">
      <formula>"Action Required"</formula>
    </cfRule>
    <cfRule type="cellIs" dxfId="36" priority="47" operator="equal">
      <formula>"New Tag Required"</formula>
    </cfRule>
  </conditionalFormatting>
  <conditionalFormatting sqref="D206">
    <cfRule type="cellIs" dxfId="35" priority="43" operator="equal">
      <formula>"Yes"</formula>
    </cfRule>
  </conditionalFormatting>
  <conditionalFormatting sqref="D207">
    <cfRule type="cellIs" dxfId="34" priority="42" operator="equal">
      <formula>"Yes"</formula>
    </cfRule>
  </conditionalFormatting>
  <conditionalFormatting sqref="D205">
    <cfRule type="cellIs" dxfId="33" priority="41" operator="equal">
      <formula>"Yes"</formula>
    </cfRule>
  </conditionalFormatting>
  <conditionalFormatting sqref="D210">
    <cfRule type="cellIs" dxfId="32" priority="38" operator="equal">
      <formula>"Yes"</formula>
    </cfRule>
  </conditionalFormatting>
  <conditionalFormatting sqref="D209">
    <cfRule type="cellIs" dxfId="31" priority="37" operator="equal">
      <formula>"Yes"</formula>
    </cfRule>
  </conditionalFormatting>
  <conditionalFormatting sqref="I217:I219">
    <cfRule type="cellIs" dxfId="30" priority="35" operator="equal">
      <formula>"Action Required"</formula>
    </cfRule>
    <cfRule type="cellIs" dxfId="29" priority="36" operator="equal">
      <formula>"New Tag Required"</formula>
    </cfRule>
  </conditionalFormatting>
  <conditionalFormatting sqref="D211:D212">
    <cfRule type="cellIs" dxfId="28" priority="26" operator="equal">
      <formula>"Yes"</formula>
    </cfRule>
  </conditionalFormatting>
  <conditionalFormatting sqref="I211:I213">
    <cfRule type="cellIs" dxfId="27" priority="31" operator="equal">
      <formula>"Action Required"</formula>
    </cfRule>
    <cfRule type="cellIs" dxfId="26" priority="32" operator="equal">
      <formula>"New Tag Required"</formula>
    </cfRule>
  </conditionalFormatting>
  <conditionalFormatting sqref="D217">
    <cfRule type="cellIs" dxfId="25" priority="28" operator="equal">
      <formula>"Yes"</formula>
    </cfRule>
  </conditionalFormatting>
  <conditionalFormatting sqref="D218">
    <cfRule type="cellIs" dxfId="24" priority="27" operator="equal">
      <formula>"Yes"</formula>
    </cfRule>
  </conditionalFormatting>
  <conditionalFormatting sqref="D213">
    <cfRule type="cellIs" dxfId="23" priority="25" operator="equal">
      <formula>"Yes"</formula>
    </cfRule>
  </conditionalFormatting>
  <conditionalFormatting sqref="D219">
    <cfRule type="cellIs" dxfId="22" priority="23" operator="equal">
      <formula>"Yes"</formula>
    </cfRule>
  </conditionalFormatting>
  <conditionalFormatting sqref="D216">
    <cfRule type="cellIs" dxfId="21" priority="22" operator="equal">
      <formula>"Yes"</formula>
    </cfRule>
  </conditionalFormatting>
  <conditionalFormatting sqref="D215">
    <cfRule type="cellIs" dxfId="20" priority="21" operator="equal">
      <formula>"Yes"</formula>
    </cfRule>
  </conditionalFormatting>
  <conditionalFormatting sqref="D166">
    <cfRule type="cellIs" dxfId="19" priority="20" operator="equal">
      <formula>"Yes"</formula>
    </cfRule>
  </conditionalFormatting>
  <conditionalFormatting sqref="G166">
    <cfRule type="cellIs" dxfId="18" priority="18" operator="equal">
      <formula>"Action Required"</formula>
    </cfRule>
    <cfRule type="cellIs" dxfId="17" priority="19" operator="equal">
      <formula>"New Tag Required"</formula>
    </cfRule>
  </conditionalFormatting>
  <conditionalFormatting sqref="D10">
    <cfRule type="cellIs" dxfId="16" priority="11" operator="equal">
      <formula>"Yes"</formula>
    </cfRule>
  </conditionalFormatting>
  <conditionalFormatting sqref="G13">
    <cfRule type="cellIs" dxfId="15" priority="15" operator="equal">
      <formula>"Action Required"</formula>
    </cfRule>
    <cfRule type="cellIs" dxfId="14" priority="16" operator="equal">
      <formula>"New Tag Required"</formula>
    </cfRule>
  </conditionalFormatting>
  <conditionalFormatting sqref="D13">
    <cfRule type="cellIs" dxfId="13" priority="17" operator="equal">
      <formula>"Yes"</formula>
    </cfRule>
  </conditionalFormatting>
  <conditionalFormatting sqref="D11:D12 D6:D7">
    <cfRule type="cellIs" dxfId="12" priority="14" operator="equal">
      <formula>"Yes"</formula>
    </cfRule>
  </conditionalFormatting>
  <conditionalFormatting sqref="D8">
    <cfRule type="cellIs" dxfId="11" priority="13" operator="equal">
      <formula>"Yes"</formula>
    </cfRule>
  </conditionalFormatting>
  <conditionalFormatting sqref="D9">
    <cfRule type="cellIs" dxfId="10" priority="12" operator="equal">
      <formula>"Yes"</formula>
    </cfRule>
  </conditionalFormatting>
  <conditionalFormatting sqref="G157">
    <cfRule type="cellIs" dxfId="9" priority="9" operator="equal">
      <formula>"Action Required"</formula>
    </cfRule>
    <cfRule type="cellIs" dxfId="8" priority="10" operator="equal">
      <formula>"New Tag Required"</formula>
    </cfRule>
  </conditionalFormatting>
  <conditionalFormatting sqref="I81">
    <cfRule type="cellIs" dxfId="7" priority="7" operator="equal">
      <formula>"Action Required"</formula>
    </cfRule>
    <cfRule type="cellIs" dxfId="6" priority="8" operator="equal">
      <formula>"New Tag Required"</formula>
    </cfRule>
  </conditionalFormatting>
  <conditionalFormatting sqref="I106">
    <cfRule type="cellIs" dxfId="5" priority="5" operator="equal">
      <formula>"Action Required"</formula>
    </cfRule>
    <cfRule type="cellIs" dxfId="4" priority="6" operator="equal">
      <formula>"New Tag Required"</formula>
    </cfRule>
  </conditionalFormatting>
  <conditionalFormatting sqref="I157">
    <cfRule type="cellIs" dxfId="3" priority="3" operator="equal">
      <formula>"Action Required"</formula>
    </cfRule>
    <cfRule type="cellIs" dxfId="2" priority="4" operator="equal">
      <formula>"New Tag Required"</formula>
    </cfRule>
  </conditionalFormatting>
  <conditionalFormatting sqref="I192">
    <cfRule type="cellIs" dxfId="1" priority="1" operator="equal">
      <formula>"Action Required"</formula>
    </cfRule>
    <cfRule type="cellIs" dxfId="0" priority="2" operator="equal">
      <formula>"New Tag Required"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Lookups!$B$1:$B$9</xm:f>
          </x14:formula1>
          <xm:sqref>G2</xm:sqref>
        </x14:dataValidation>
        <x14:dataValidation type="list" allowBlank="1" showInputMessage="1" showErrorMessage="1">
          <x14:formula1>
            <xm:f>Lookups!$D$1:$D$19</xm:f>
          </x14:formula1>
          <xm:sqref>C6:C11 C13:C225</xm:sqref>
        </x14:dataValidation>
        <x14:dataValidation type="list" allowBlank="1" showInputMessage="1" showErrorMessage="1">
          <x14:formula1>
            <xm:f>Lookups!$E$1:$E$4</xm:f>
          </x14:formula1>
          <xm:sqref>G6:G225</xm:sqref>
        </x14:dataValidation>
        <x14:dataValidation type="list" allowBlank="1" showInputMessage="1" showErrorMessage="1">
          <x14:formula1>
            <xm:f>Lookups!$A$1:$A$3</xm:f>
          </x14:formula1>
          <xm:sqref>D6:D225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"/>
  <sheetViews>
    <sheetView workbookViewId="0">
      <selection activeCell="B175" sqref="B175"/>
    </sheetView>
  </sheetViews>
  <sheetFormatPr defaultRowHeight="15" x14ac:dyDescent="0.25"/>
  <cols>
    <col min="1" max="1" width="22.42578125" style="3" bestFit="1" customWidth="1"/>
    <col min="2" max="2" width="37.28515625" style="3" bestFit="1" customWidth="1"/>
    <col min="3" max="3" width="6.7109375" style="13" bestFit="1" customWidth="1"/>
    <col min="4" max="4" width="13.28515625" style="83" bestFit="1" customWidth="1"/>
    <col min="5" max="5" width="27.140625" style="78" bestFit="1" customWidth="1"/>
    <col min="6" max="16384" width="9.140625" style="13"/>
  </cols>
  <sheetData>
    <row r="1" spans="1:5" x14ac:dyDescent="0.25">
      <c r="A1" s="11" t="s">
        <v>0</v>
      </c>
      <c r="B1" s="18" t="str">
        <f>'eBARS Changes'!B1:C1</f>
        <v>9862</v>
      </c>
      <c r="C1" s="12"/>
      <c r="D1" s="11" t="s">
        <v>9</v>
      </c>
      <c r="E1" s="16">
        <f>'eBARS Changes'!G1</f>
        <v>44620</v>
      </c>
    </row>
    <row r="2" spans="1:5" x14ac:dyDescent="0.25">
      <c r="A2" s="11" t="s">
        <v>1</v>
      </c>
      <c r="B2" s="18" t="str">
        <f>'eBARS Changes'!B2:C2</f>
        <v/>
      </c>
      <c r="C2" s="12"/>
      <c r="D2" s="11" t="s">
        <v>10</v>
      </c>
      <c r="E2" s="62" t="str">
        <f>'eBARS Changes'!G2</f>
        <v>Nicole Kline</v>
      </c>
    </row>
    <row r="3" spans="1:5" x14ac:dyDescent="0.25">
      <c r="B3" s="72" t="s">
        <v>714</v>
      </c>
      <c r="C3" s="72"/>
    </row>
    <row r="4" spans="1:5" x14ac:dyDescent="0.25">
      <c r="B4" s="13"/>
    </row>
    <row r="5" spans="1:5" s="20" customFormat="1" ht="15.75" thickBot="1" x14ac:dyDescent="0.3">
      <c r="A5" s="85" t="s">
        <v>45</v>
      </c>
      <c r="B5" s="85" t="s">
        <v>46</v>
      </c>
      <c r="C5" s="19" t="s">
        <v>47</v>
      </c>
      <c r="D5" s="79" t="s">
        <v>48</v>
      </c>
      <c r="E5" s="93" t="s">
        <v>49</v>
      </c>
    </row>
    <row r="6" spans="1:5" ht="15.75" thickTop="1" x14ac:dyDescent="0.25">
      <c r="A6" s="86" t="s">
        <v>54</v>
      </c>
      <c r="B6" s="86" t="s">
        <v>55</v>
      </c>
      <c r="C6" s="23"/>
      <c r="D6" s="80"/>
      <c r="E6" s="98" t="s">
        <v>56</v>
      </c>
    </row>
    <row r="7" spans="1:5" x14ac:dyDescent="0.25">
      <c r="A7" s="89" t="s">
        <v>324</v>
      </c>
      <c r="B7" s="89" t="s">
        <v>352</v>
      </c>
      <c r="C7" s="28" t="s">
        <v>14</v>
      </c>
      <c r="D7" s="91">
        <v>11574</v>
      </c>
      <c r="E7" s="94"/>
    </row>
    <row r="8" spans="1:5" x14ac:dyDescent="0.25">
      <c r="A8" s="86" t="s">
        <v>325</v>
      </c>
      <c r="B8" s="86" t="s">
        <v>353</v>
      </c>
      <c r="C8" s="23" t="s">
        <v>14</v>
      </c>
      <c r="D8" s="81">
        <v>1100</v>
      </c>
      <c r="E8" s="78" t="s">
        <v>113</v>
      </c>
    </row>
    <row r="9" spans="1:5" x14ac:dyDescent="0.25">
      <c r="A9" s="86" t="s">
        <v>326</v>
      </c>
      <c r="B9" s="86" t="s">
        <v>354</v>
      </c>
      <c r="C9" s="23" t="s">
        <v>14</v>
      </c>
      <c r="D9" s="81">
        <v>1461</v>
      </c>
      <c r="E9" s="78" t="s">
        <v>76</v>
      </c>
    </row>
    <row r="10" spans="1:5" x14ac:dyDescent="0.25">
      <c r="A10" s="86" t="s">
        <v>327</v>
      </c>
      <c r="B10" s="86" t="s">
        <v>355</v>
      </c>
      <c r="C10" s="23" t="s">
        <v>14</v>
      </c>
      <c r="D10" s="82">
        <v>167</v>
      </c>
      <c r="E10" s="78" t="s">
        <v>97</v>
      </c>
    </row>
    <row r="11" spans="1:5" x14ac:dyDescent="0.25">
      <c r="A11" s="86" t="s">
        <v>328</v>
      </c>
      <c r="B11" s="86" t="s">
        <v>356</v>
      </c>
      <c r="C11" s="23" t="s">
        <v>14</v>
      </c>
      <c r="D11" s="82">
        <v>141</v>
      </c>
      <c r="E11" s="78" t="s">
        <v>98</v>
      </c>
    </row>
    <row r="12" spans="1:5" x14ac:dyDescent="0.25">
      <c r="A12" s="86" t="s">
        <v>329</v>
      </c>
      <c r="B12" s="86" t="s">
        <v>357</v>
      </c>
      <c r="C12" s="23" t="s">
        <v>14</v>
      </c>
      <c r="D12" s="82">
        <v>18</v>
      </c>
      <c r="E12" s="78" t="s">
        <v>135</v>
      </c>
    </row>
    <row r="13" spans="1:5" x14ac:dyDescent="0.25">
      <c r="A13" s="86" t="s">
        <v>330</v>
      </c>
      <c r="B13" s="86" t="s">
        <v>358</v>
      </c>
      <c r="C13" s="23" t="s">
        <v>14</v>
      </c>
      <c r="D13" s="81">
        <v>500</v>
      </c>
    </row>
    <row r="14" spans="1:5" x14ac:dyDescent="0.25">
      <c r="A14" s="86" t="s">
        <v>331</v>
      </c>
      <c r="B14" s="86" t="s">
        <v>359</v>
      </c>
      <c r="C14" s="23" t="s">
        <v>14</v>
      </c>
      <c r="D14" s="82">
        <v>25</v>
      </c>
    </row>
    <row r="15" spans="1:5" x14ac:dyDescent="0.25">
      <c r="A15" s="86" t="s">
        <v>332</v>
      </c>
      <c r="B15" s="86" t="s">
        <v>360</v>
      </c>
      <c r="C15" s="23" t="s">
        <v>14</v>
      </c>
      <c r="D15" s="81">
        <v>224</v>
      </c>
    </row>
    <row r="16" spans="1:5" x14ac:dyDescent="0.25">
      <c r="A16" s="86" t="s">
        <v>333</v>
      </c>
      <c r="B16" s="86" t="s">
        <v>361</v>
      </c>
      <c r="C16" s="23" t="s">
        <v>14</v>
      </c>
      <c r="D16" s="81">
        <v>388</v>
      </c>
    </row>
    <row r="17" spans="1:5" x14ac:dyDescent="0.25">
      <c r="A17" s="86" t="s">
        <v>334</v>
      </c>
      <c r="B17" s="86" t="s">
        <v>362</v>
      </c>
      <c r="C17" s="23" t="s">
        <v>14</v>
      </c>
      <c r="D17" s="81">
        <v>950</v>
      </c>
    </row>
    <row r="18" spans="1:5" x14ac:dyDescent="0.25">
      <c r="A18" s="86" t="s">
        <v>335</v>
      </c>
      <c r="B18" s="86" t="s">
        <v>363</v>
      </c>
      <c r="C18" s="23" t="s">
        <v>14</v>
      </c>
      <c r="D18" s="82">
        <v>137</v>
      </c>
    </row>
    <row r="19" spans="1:5" x14ac:dyDescent="0.25">
      <c r="A19" s="86" t="s">
        <v>336</v>
      </c>
      <c r="B19" s="86" t="s">
        <v>364</v>
      </c>
      <c r="C19" s="23" t="s">
        <v>14</v>
      </c>
      <c r="D19" s="83">
        <v>197</v>
      </c>
      <c r="E19" s="95" t="s">
        <v>113</v>
      </c>
    </row>
    <row r="20" spans="1:5" x14ac:dyDescent="0.25">
      <c r="A20" s="86" t="s">
        <v>337</v>
      </c>
      <c r="B20" s="86" t="s">
        <v>365</v>
      </c>
      <c r="C20" s="23" t="s">
        <v>14</v>
      </c>
      <c r="D20" s="83">
        <v>516</v>
      </c>
      <c r="E20" s="95" t="s">
        <v>76</v>
      </c>
    </row>
    <row r="21" spans="1:5" x14ac:dyDescent="0.25">
      <c r="A21" s="86" t="s">
        <v>338</v>
      </c>
      <c r="B21" s="86" t="s">
        <v>366</v>
      </c>
      <c r="C21" s="23" t="s">
        <v>14</v>
      </c>
      <c r="D21" s="83">
        <v>600</v>
      </c>
    </row>
    <row r="22" spans="1:5" x14ac:dyDescent="0.25">
      <c r="A22" s="86" t="s">
        <v>339</v>
      </c>
      <c r="B22" s="86" t="s">
        <v>367</v>
      </c>
      <c r="C22" s="23" t="s">
        <v>14</v>
      </c>
      <c r="D22" s="83">
        <v>94</v>
      </c>
      <c r="E22" s="78" t="s">
        <v>127</v>
      </c>
    </row>
    <row r="23" spans="1:5" x14ac:dyDescent="0.25">
      <c r="A23" s="86" t="s">
        <v>470</v>
      </c>
      <c r="B23" s="86" t="s">
        <v>471</v>
      </c>
      <c r="C23" s="23" t="s">
        <v>14</v>
      </c>
      <c r="D23" s="81">
        <v>140</v>
      </c>
      <c r="E23" s="78" t="s">
        <v>124</v>
      </c>
    </row>
    <row r="24" spans="1:5" x14ac:dyDescent="0.25">
      <c r="A24" s="86" t="s">
        <v>340</v>
      </c>
      <c r="B24" s="86" t="s">
        <v>368</v>
      </c>
      <c r="C24" s="23" t="s">
        <v>14</v>
      </c>
      <c r="D24" s="83">
        <v>89</v>
      </c>
      <c r="E24" s="78" t="s">
        <v>130</v>
      </c>
    </row>
    <row r="25" spans="1:5" x14ac:dyDescent="0.25">
      <c r="A25" s="86" t="s">
        <v>341</v>
      </c>
      <c r="B25" s="86" t="s">
        <v>369</v>
      </c>
      <c r="C25" s="23" t="s">
        <v>14</v>
      </c>
      <c r="D25" s="83">
        <v>95</v>
      </c>
      <c r="E25" s="78" t="s">
        <v>131</v>
      </c>
    </row>
    <row r="26" spans="1:5" x14ac:dyDescent="0.25">
      <c r="A26" s="86" t="s">
        <v>342</v>
      </c>
      <c r="B26" s="86" t="s">
        <v>370</v>
      </c>
      <c r="C26" s="23" t="s">
        <v>14</v>
      </c>
      <c r="D26" s="83">
        <v>98</v>
      </c>
      <c r="E26" s="78" t="s">
        <v>79</v>
      </c>
    </row>
    <row r="27" spans="1:5" x14ac:dyDescent="0.25">
      <c r="A27" s="86" t="s">
        <v>343</v>
      </c>
      <c r="B27" s="86" t="s">
        <v>371</v>
      </c>
      <c r="C27" s="23" t="s">
        <v>14</v>
      </c>
      <c r="D27" s="83">
        <v>764</v>
      </c>
      <c r="E27" s="78" t="s">
        <v>79</v>
      </c>
    </row>
    <row r="28" spans="1:5" x14ac:dyDescent="0.25">
      <c r="A28" s="86" t="s">
        <v>344</v>
      </c>
      <c r="B28" s="86" t="s">
        <v>372</v>
      </c>
      <c r="C28" s="23" t="s">
        <v>14</v>
      </c>
      <c r="D28" s="83">
        <v>150</v>
      </c>
      <c r="E28" s="78" t="s">
        <v>122</v>
      </c>
    </row>
    <row r="29" spans="1:5" x14ac:dyDescent="0.25">
      <c r="A29" s="86" t="s">
        <v>345</v>
      </c>
      <c r="B29" s="86" t="s">
        <v>373</v>
      </c>
      <c r="C29" s="23" t="s">
        <v>14</v>
      </c>
      <c r="D29" s="83">
        <v>827</v>
      </c>
      <c r="E29" s="78" t="s">
        <v>123</v>
      </c>
    </row>
    <row r="30" spans="1:5" x14ac:dyDescent="0.25">
      <c r="A30" s="86" t="s">
        <v>346</v>
      </c>
      <c r="B30" s="86" t="s">
        <v>374</v>
      </c>
      <c r="C30" s="23" t="s">
        <v>14</v>
      </c>
      <c r="D30" s="83">
        <v>274</v>
      </c>
    </row>
    <row r="31" spans="1:5" x14ac:dyDescent="0.25">
      <c r="A31" s="3" t="s">
        <v>347</v>
      </c>
      <c r="B31" s="86" t="s">
        <v>375</v>
      </c>
      <c r="C31" s="23" t="s">
        <v>14</v>
      </c>
      <c r="D31" s="83">
        <v>61</v>
      </c>
    </row>
    <row r="32" spans="1:5" x14ac:dyDescent="0.25">
      <c r="A32" s="3" t="s">
        <v>348</v>
      </c>
      <c r="B32" s="86" t="s">
        <v>376</v>
      </c>
      <c r="C32" s="23" t="s">
        <v>14</v>
      </c>
      <c r="D32" s="83">
        <v>72</v>
      </c>
    </row>
    <row r="33" spans="1:5" x14ac:dyDescent="0.25">
      <c r="A33" s="3" t="s">
        <v>349</v>
      </c>
      <c r="B33" s="86" t="s">
        <v>377</v>
      </c>
      <c r="C33" s="23" t="s">
        <v>14</v>
      </c>
      <c r="D33" s="83">
        <v>122</v>
      </c>
    </row>
    <row r="34" spans="1:5" x14ac:dyDescent="0.25">
      <c r="A34" s="3" t="s">
        <v>350</v>
      </c>
      <c r="B34" s="86" t="s">
        <v>378</v>
      </c>
      <c r="C34" s="23" t="s">
        <v>14</v>
      </c>
      <c r="D34" s="84">
        <v>181</v>
      </c>
    </row>
    <row r="35" spans="1:5" x14ac:dyDescent="0.25">
      <c r="A35" s="88" t="s">
        <v>351</v>
      </c>
      <c r="B35" s="88" t="s">
        <v>379</v>
      </c>
      <c r="C35" s="97" t="s">
        <v>14</v>
      </c>
      <c r="D35" s="92">
        <v>11574</v>
      </c>
      <c r="E35" s="87"/>
    </row>
    <row r="36" spans="1:5" x14ac:dyDescent="0.25">
      <c r="A36" s="3" t="s">
        <v>380</v>
      </c>
      <c r="B36" s="3" t="s">
        <v>381</v>
      </c>
      <c r="C36" s="13" t="s">
        <v>14</v>
      </c>
      <c r="D36" s="82">
        <v>1175</v>
      </c>
      <c r="E36" s="96" t="s">
        <v>139</v>
      </c>
    </row>
    <row r="37" spans="1:5" x14ac:dyDescent="0.25">
      <c r="A37" s="3" t="s">
        <v>382</v>
      </c>
      <c r="B37" s="3" t="s">
        <v>383</v>
      </c>
      <c r="C37" s="13" t="s">
        <v>14</v>
      </c>
      <c r="D37" s="81">
        <v>482</v>
      </c>
      <c r="E37" s="95"/>
    </row>
    <row r="38" spans="1:5" x14ac:dyDescent="0.25">
      <c r="A38" s="3" t="s">
        <v>384</v>
      </c>
      <c r="B38" s="3" t="s">
        <v>385</v>
      </c>
      <c r="C38" s="13" t="s">
        <v>14</v>
      </c>
      <c r="D38" s="81">
        <v>138</v>
      </c>
      <c r="E38" s="95"/>
    </row>
    <row r="39" spans="1:5" x14ac:dyDescent="0.25">
      <c r="A39" s="3" t="s">
        <v>386</v>
      </c>
      <c r="B39" s="3" t="s">
        <v>387</v>
      </c>
      <c r="C39" s="13" t="s">
        <v>14</v>
      </c>
      <c r="D39" s="81">
        <v>128</v>
      </c>
      <c r="E39" s="95"/>
    </row>
    <row r="40" spans="1:5" x14ac:dyDescent="0.25">
      <c r="A40" s="3" t="s">
        <v>388</v>
      </c>
      <c r="B40" s="3" t="s">
        <v>389</v>
      </c>
      <c r="C40" s="13" t="s">
        <v>14</v>
      </c>
      <c r="D40" s="81">
        <v>131</v>
      </c>
      <c r="E40" s="95"/>
    </row>
    <row r="41" spans="1:5" x14ac:dyDescent="0.25">
      <c r="A41" s="3" t="s">
        <v>390</v>
      </c>
      <c r="B41" s="3" t="s">
        <v>391</v>
      </c>
      <c r="C41" s="13" t="s">
        <v>14</v>
      </c>
      <c r="D41" s="81">
        <v>123</v>
      </c>
      <c r="E41" s="95"/>
    </row>
    <row r="42" spans="1:5" x14ac:dyDescent="0.25">
      <c r="A42" s="3" t="s">
        <v>392</v>
      </c>
      <c r="B42" s="3" t="s">
        <v>393</v>
      </c>
      <c r="C42" s="13" t="s">
        <v>14</v>
      </c>
      <c r="D42" s="81">
        <v>271</v>
      </c>
      <c r="E42" s="95"/>
    </row>
    <row r="43" spans="1:5" x14ac:dyDescent="0.25">
      <c r="A43" s="3" t="s">
        <v>394</v>
      </c>
      <c r="B43" s="3" t="s">
        <v>395</v>
      </c>
      <c r="C43" s="13" t="s">
        <v>14</v>
      </c>
      <c r="D43" s="81">
        <v>121</v>
      </c>
      <c r="E43" s="95"/>
    </row>
    <row r="44" spans="1:5" x14ac:dyDescent="0.25">
      <c r="A44" s="3" t="s">
        <v>396</v>
      </c>
      <c r="B44" s="3" t="s">
        <v>397</v>
      </c>
      <c r="C44" s="13" t="s">
        <v>14</v>
      </c>
      <c r="D44" s="81">
        <v>119</v>
      </c>
      <c r="E44" s="95"/>
    </row>
    <row r="45" spans="1:5" x14ac:dyDescent="0.25">
      <c r="A45" s="3" t="s">
        <v>398</v>
      </c>
      <c r="B45" s="3" t="s">
        <v>399</v>
      </c>
      <c r="C45" s="13" t="s">
        <v>14</v>
      </c>
      <c r="D45" s="81">
        <v>116</v>
      </c>
      <c r="E45" s="95"/>
    </row>
    <row r="46" spans="1:5" x14ac:dyDescent="0.25">
      <c r="A46" s="3" t="s">
        <v>400</v>
      </c>
      <c r="B46" s="3" t="s">
        <v>401</v>
      </c>
      <c r="C46" s="13" t="s">
        <v>14</v>
      </c>
      <c r="D46" s="81">
        <v>114</v>
      </c>
      <c r="E46" s="96"/>
    </row>
    <row r="47" spans="1:5" x14ac:dyDescent="0.25">
      <c r="A47" s="3" t="s">
        <v>402</v>
      </c>
      <c r="B47" s="3" t="s">
        <v>403</v>
      </c>
      <c r="C47" s="13" t="s">
        <v>14</v>
      </c>
      <c r="D47" s="81">
        <v>126</v>
      </c>
      <c r="E47" s="96"/>
    </row>
    <row r="48" spans="1:5" x14ac:dyDescent="0.25">
      <c r="A48" s="3" t="s">
        <v>404</v>
      </c>
      <c r="B48" s="3" t="s">
        <v>405</v>
      </c>
      <c r="C48" s="13" t="s">
        <v>14</v>
      </c>
      <c r="D48" s="81">
        <v>169</v>
      </c>
      <c r="E48" s="95" t="s">
        <v>97</v>
      </c>
    </row>
    <row r="49" spans="1:5" x14ac:dyDescent="0.25">
      <c r="A49" s="3" t="s">
        <v>406</v>
      </c>
      <c r="B49" s="3" t="s">
        <v>407</v>
      </c>
      <c r="C49" s="13" t="s">
        <v>14</v>
      </c>
      <c r="D49" s="81">
        <v>140</v>
      </c>
      <c r="E49" s="95" t="s">
        <v>98</v>
      </c>
    </row>
    <row r="50" spans="1:5" x14ac:dyDescent="0.25">
      <c r="A50" s="3" t="s">
        <v>408</v>
      </c>
      <c r="B50" s="3" t="s">
        <v>409</v>
      </c>
      <c r="C50" s="13" t="s">
        <v>14</v>
      </c>
      <c r="D50" s="81">
        <v>14</v>
      </c>
      <c r="E50" s="95" t="s">
        <v>135</v>
      </c>
    </row>
    <row r="51" spans="1:5" x14ac:dyDescent="0.25">
      <c r="A51" s="3" t="s">
        <v>410</v>
      </c>
      <c r="B51" s="3" t="s">
        <v>411</v>
      </c>
      <c r="C51" s="13" t="s">
        <v>14</v>
      </c>
      <c r="D51" s="83">
        <v>808</v>
      </c>
      <c r="E51" s="96" t="s">
        <v>175</v>
      </c>
    </row>
    <row r="52" spans="1:5" x14ac:dyDescent="0.25">
      <c r="A52" s="3" t="s">
        <v>412</v>
      </c>
      <c r="B52" s="3" t="s">
        <v>413</v>
      </c>
      <c r="C52" s="13" t="s">
        <v>14</v>
      </c>
      <c r="D52" s="83">
        <v>144</v>
      </c>
      <c r="E52" s="96" t="s">
        <v>176</v>
      </c>
    </row>
    <row r="53" spans="1:5" x14ac:dyDescent="0.25">
      <c r="A53" s="3" t="s">
        <v>414</v>
      </c>
      <c r="B53" s="3" t="s">
        <v>415</v>
      </c>
      <c r="C53" s="13" t="s">
        <v>14</v>
      </c>
      <c r="D53" s="83">
        <v>121</v>
      </c>
      <c r="E53" s="96" t="s">
        <v>176</v>
      </c>
    </row>
    <row r="54" spans="1:5" x14ac:dyDescent="0.25">
      <c r="A54" s="3" t="s">
        <v>416</v>
      </c>
      <c r="B54" s="3" t="s">
        <v>417</v>
      </c>
      <c r="C54" s="13" t="s">
        <v>14</v>
      </c>
      <c r="D54" s="83">
        <v>115</v>
      </c>
      <c r="E54" s="96" t="s">
        <v>176</v>
      </c>
    </row>
    <row r="55" spans="1:5" x14ac:dyDescent="0.25">
      <c r="A55" s="3" t="s">
        <v>418</v>
      </c>
      <c r="B55" s="3" t="s">
        <v>419</v>
      </c>
      <c r="C55" s="13" t="s">
        <v>14</v>
      </c>
      <c r="D55" s="81">
        <v>233</v>
      </c>
      <c r="E55" s="96" t="s">
        <v>176</v>
      </c>
    </row>
    <row r="56" spans="1:5" x14ac:dyDescent="0.25">
      <c r="A56" s="3" t="s">
        <v>420</v>
      </c>
      <c r="B56" s="3" t="s">
        <v>421</v>
      </c>
      <c r="C56" s="13" t="s">
        <v>14</v>
      </c>
      <c r="D56" s="81">
        <v>121</v>
      </c>
      <c r="E56" s="96" t="s">
        <v>176</v>
      </c>
    </row>
    <row r="57" spans="1:5" x14ac:dyDescent="0.25">
      <c r="A57" s="3" t="s">
        <v>422</v>
      </c>
      <c r="B57" s="3" t="s">
        <v>423</v>
      </c>
      <c r="C57" s="13" t="s">
        <v>14</v>
      </c>
      <c r="D57" s="81">
        <v>118</v>
      </c>
      <c r="E57" s="96" t="s">
        <v>176</v>
      </c>
    </row>
    <row r="58" spans="1:5" x14ac:dyDescent="0.25">
      <c r="A58" s="3" t="s">
        <v>424</v>
      </c>
      <c r="B58" s="3" t="s">
        <v>425</v>
      </c>
      <c r="C58" s="13" t="s">
        <v>14</v>
      </c>
      <c r="D58" s="81">
        <v>121</v>
      </c>
      <c r="E58" s="96" t="s">
        <v>176</v>
      </c>
    </row>
    <row r="59" spans="1:5" x14ac:dyDescent="0.25">
      <c r="A59" s="3" t="s">
        <v>426</v>
      </c>
      <c r="B59" s="3" t="s">
        <v>427</v>
      </c>
      <c r="C59" s="13" t="s">
        <v>14</v>
      </c>
      <c r="D59" s="81">
        <v>148</v>
      </c>
      <c r="E59" s="96" t="s">
        <v>177</v>
      </c>
    </row>
    <row r="60" spans="1:5" x14ac:dyDescent="0.25">
      <c r="A60" s="3" t="s">
        <v>428</v>
      </c>
      <c r="B60" s="3" t="s">
        <v>429</v>
      </c>
      <c r="C60" s="13" t="s">
        <v>14</v>
      </c>
      <c r="D60" s="81">
        <v>1550</v>
      </c>
      <c r="E60" s="96" t="s">
        <v>175</v>
      </c>
    </row>
    <row r="61" spans="1:5" x14ac:dyDescent="0.25">
      <c r="A61" s="3" t="s">
        <v>430</v>
      </c>
      <c r="B61" s="3" t="s">
        <v>431</v>
      </c>
      <c r="C61" s="13" t="s">
        <v>14</v>
      </c>
      <c r="D61" s="81">
        <v>126</v>
      </c>
      <c r="E61" s="96" t="s">
        <v>176</v>
      </c>
    </row>
    <row r="62" spans="1:5" x14ac:dyDescent="0.25">
      <c r="A62" s="3" t="s">
        <v>432</v>
      </c>
      <c r="B62" s="3" t="s">
        <v>433</v>
      </c>
      <c r="C62" s="13" t="s">
        <v>14</v>
      </c>
      <c r="D62" s="81">
        <v>124</v>
      </c>
      <c r="E62" s="96" t="s">
        <v>176</v>
      </c>
    </row>
    <row r="63" spans="1:5" x14ac:dyDescent="0.25">
      <c r="A63" s="3" t="s">
        <v>434</v>
      </c>
      <c r="B63" s="3" t="s">
        <v>435</v>
      </c>
      <c r="C63" s="13" t="s">
        <v>14</v>
      </c>
      <c r="D63" s="81">
        <v>122</v>
      </c>
      <c r="E63" s="96" t="s">
        <v>176</v>
      </c>
    </row>
    <row r="64" spans="1:5" x14ac:dyDescent="0.25">
      <c r="A64" s="3" t="s">
        <v>436</v>
      </c>
      <c r="B64" s="3" t="s">
        <v>437</v>
      </c>
      <c r="C64" s="13" t="s">
        <v>14</v>
      </c>
      <c r="D64" s="81">
        <v>123</v>
      </c>
      <c r="E64" s="96" t="s">
        <v>176</v>
      </c>
    </row>
    <row r="65" spans="1:5" x14ac:dyDescent="0.25">
      <c r="A65" s="3" t="s">
        <v>438</v>
      </c>
      <c r="B65" s="3" t="s">
        <v>439</v>
      </c>
      <c r="C65" s="13" t="s">
        <v>14</v>
      </c>
      <c r="D65" s="81">
        <v>122</v>
      </c>
      <c r="E65" s="96" t="s">
        <v>176</v>
      </c>
    </row>
    <row r="66" spans="1:5" x14ac:dyDescent="0.25">
      <c r="A66" s="3" t="s">
        <v>440</v>
      </c>
      <c r="B66" s="3" t="s">
        <v>441</v>
      </c>
      <c r="C66" s="13" t="s">
        <v>14</v>
      </c>
      <c r="D66" s="81">
        <v>126</v>
      </c>
      <c r="E66" s="96" t="s">
        <v>176</v>
      </c>
    </row>
    <row r="67" spans="1:5" x14ac:dyDescent="0.25">
      <c r="A67" s="3" t="s">
        <v>442</v>
      </c>
      <c r="B67" s="3" t="s">
        <v>443</v>
      </c>
      <c r="C67" s="13" t="s">
        <v>14</v>
      </c>
      <c r="D67" s="81">
        <v>126</v>
      </c>
      <c r="E67" s="96" t="s">
        <v>176</v>
      </c>
    </row>
    <row r="68" spans="1:5" x14ac:dyDescent="0.25">
      <c r="A68" s="3" t="s">
        <v>472</v>
      </c>
      <c r="B68" s="3" t="s">
        <v>473</v>
      </c>
      <c r="C68" s="13" t="s">
        <v>14</v>
      </c>
      <c r="D68" s="81">
        <v>139</v>
      </c>
      <c r="E68" s="95" t="s">
        <v>124</v>
      </c>
    </row>
    <row r="69" spans="1:5" x14ac:dyDescent="0.25">
      <c r="A69" s="3" t="s">
        <v>444</v>
      </c>
      <c r="B69" s="3" t="s">
        <v>445</v>
      </c>
      <c r="C69" s="13" t="s">
        <v>14</v>
      </c>
      <c r="D69" s="81">
        <v>477</v>
      </c>
      <c r="E69" s="96" t="s">
        <v>181</v>
      </c>
    </row>
    <row r="70" spans="1:5" x14ac:dyDescent="0.25">
      <c r="A70" s="3" t="s">
        <v>446</v>
      </c>
      <c r="B70" s="3" t="s">
        <v>447</v>
      </c>
      <c r="C70" s="13" t="s">
        <v>14</v>
      </c>
      <c r="D70" s="82">
        <v>15</v>
      </c>
      <c r="E70" s="95" t="s">
        <v>178</v>
      </c>
    </row>
    <row r="71" spans="1:5" x14ac:dyDescent="0.25">
      <c r="A71" s="3" t="s">
        <v>448</v>
      </c>
      <c r="B71" s="3" t="s">
        <v>449</v>
      </c>
      <c r="C71" s="13" t="s">
        <v>14</v>
      </c>
      <c r="D71" s="82">
        <v>73</v>
      </c>
      <c r="E71" s="95" t="s">
        <v>179</v>
      </c>
    </row>
    <row r="72" spans="1:5" x14ac:dyDescent="0.25">
      <c r="A72" s="3" t="s">
        <v>450</v>
      </c>
      <c r="B72" s="3" t="s">
        <v>451</v>
      </c>
      <c r="C72" s="13" t="s">
        <v>14</v>
      </c>
      <c r="D72" s="82">
        <v>85</v>
      </c>
      <c r="E72" s="95" t="s">
        <v>180</v>
      </c>
    </row>
    <row r="73" spans="1:5" x14ac:dyDescent="0.25">
      <c r="A73" s="3" t="s">
        <v>452</v>
      </c>
      <c r="B73" s="3" t="s">
        <v>453</v>
      </c>
      <c r="C73" s="13" t="s">
        <v>14</v>
      </c>
      <c r="D73" s="82">
        <v>1159</v>
      </c>
      <c r="E73" s="95"/>
    </row>
    <row r="74" spans="1:5" x14ac:dyDescent="0.25">
      <c r="A74" s="3" t="s">
        <v>454</v>
      </c>
      <c r="B74" s="3" t="s">
        <v>455</v>
      </c>
      <c r="C74" s="13" t="s">
        <v>14</v>
      </c>
      <c r="D74" s="82">
        <v>403</v>
      </c>
      <c r="E74" s="95" t="s">
        <v>187</v>
      </c>
    </row>
    <row r="75" spans="1:5" x14ac:dyDescent="0.25">
      <c r="A75" s="3" t="s">
        <v>456</v>
      </c>
      <c r="B75" s="86" t="s">
        <v>460</v>
      </c>
      <c r="C75" s="13" t="s">
        <v>14</v>
      </c>
      <c r="D75" s="83">
        <v>61</v>
      </c>
      <c r="E75" s="96"/>
    </row>
    <row r="76" spans="1:5" x14ac:dyDescent="0.25">
      <c r="A76" s="3" t="s">
        <v>457</v>
      </c>
      <c r="B76" s="86" t="s">
        <v>461</v>
      </c>
      <c r="C76" s="13" t="s">
        <v>14</v>
      </c>
      <c r="D76" s="83">
        <v>74</v>
      </c>
      <c r="E76" s="96"/>
    </row>
    <row r="77" spans="1:5" x14ac:dyDescent="0.25">
      <c r="A77" s="3" t="s">
        <v>458</v>
      </c>
      <c r="B77" s="86" t="s">
        <v>462</v>
      </c>
      <c r="C77" s="13" t="s">
        <v>14</v>
      </c>
      <c r="D77" s="83">
        <v>158</v>
      </c>
      <c r="E77" s="96"/>
    </row>
    <row r="78" spans="1:5" x14ac:dyDescent="0.25">
      <c r="A78" s="3" t="s">
        <v>459</v>
      </c>
      <c r="B78" s="86" t="s">
        <v>463</v>
      </c>
      <c r="C78" s="13" t="s">
        <v>14</v>
      </c>
      <c r="D78" s="83">
        <v>149</v>
      </c>
      <c r="E78" s="96"/>
    </row>
    <row r="79" spans="1:5" x14ac:dyDescent="0.25">
      <c r="A79" s="88" t="s">
        <v>475</v>
      </c>
      <c r="B79" s="88" t="s">
        <v>474</v>
      </c>
      <c r="C79" s="97" t="s">
        <v>14</v>
      </c>
      <c r="D79" s="92">
        <v>11574</v>
      </c>
      <c r="E79" s="87"/>
    </row>
    <row r="80" spans="1:5" x14ac:dyDescent="0.25">
      <c r="A80" s="3" t="s">
        <v>490</v>
      </c>
      <c r="B80" s="3" t="s">
        <v>476</v>
      </c>
      <c r="C80" s="13" t="s">
        <v>14</v>
      </c>
      <c r="D80" s="46">
        <v>2503</v>
      </c>
      <c r="E80" s="39" t="s">
        <v>175</v>
      </c>
    </row>
    <row r="81" spans="1:5" x14ac:dyDescent="0.25">
      <c r="A81" s="3" t="s">
        <v>491</v>
      </c>
      <c r="B81" s="3" t="s">
        <v>477</v>
      </c>
      <c r="C81" s="13" t="s">
        <v>14</v>
      </c>
      <c r="D81" s="46">
        <v>198</v>
      </c>
      <c r="E81" s="39" t="s">
        <v>176</v>
      </c>
    </row>
    <row r="82" spans="1:5" x14ac:dyDescent="0.25">
      <c r="A82" s="3" t="s">
        <v>492</v>
      </c>
      <c r="B82" s="3" t="s">
        <v>478</v>
      </c>
      <c r="C82" s="13" t="s">
        <v>14</v>
      </c>
      <c r="D82" s="46">
        <v>354</v>
      </c>
      <c r="E82" s="39" t="s">
        <v>176</v>
      </c>
    </row>
    <row r="83" spans="1:5" x14ac:dyDescent="0.25">
      <c r="A83" s="3" t="s">
        <v>493</v>
      </c>
      <c r="B83" s="3" t="s">
        <v>479</v>
      </c>
      <c r="C83" s="13" t="s">
        <v>14</v>
      </c>
      <c r="D83" s="46">
        <v>247</v>
      </c>
      <c r="E83" s="39" t="s">
        <v>176</v>
      </c>
    </row>
    <row r="84" spans="1:5" x14ac:dyDescent="0.25">
      <c r="A84" s="3" t="s">
        <v>494</v>
      </c>
      <c r="B84" s="3" t="s">
        <v>480</v>
      </c>
      <c r="C84" s="13" t="s">
        <v>14</v>
      </c>
      <c r="D84" s="46">
        <v>178</v>
      </c>
      <c r="E84" s="54" t="s">
        <v>97</v>
      </c>
    </row>
    <row r="85" spans="1:5" x14ac:dyDescent="0.25">
      <c r="A85" s="3" t="s">
        <v>495</v>
      </c>
      <c r="B85" s="3" t="s">
        <v>481</v>
      </c>
      <c r="C85" s="13" t="s">
        <v>14</v>
      </c>
      <c r="D85" s="46">
        <v>144</v>
      </c>
      <c r="E85" s="54" t="s">
        <v>98</v>
      </c>
    </row>
    <row r="86" spans="1:5" x14ac:dyDescent="0.25">
      <c r="A86" s="3" t="s">
        <v>496</v>
      </c>
      <c r="B86" s="3" t="s">
        <v>482</v>
      </c>
      <c r="C86" s="13" t="s">
        <v>14</v>
      </c>
      <c r="D86" s="46">
        <v>199</v>
      </c>
      <c r="E86" s="39" t="s">
        <v>176</v>
      </c>
    </row>
    <row r="87" spans="1:5" x14ac:dyDescent="0.25">
      <c r="A87" s="3" t="s">
        <v>497</v>
      </c>
      <c r="B87" s="3" t="s">
        <v>483</v>
      </c>
      <c r="C87" s="13" t="s">
        <v>14</v>
      </c>
      <c r="D87" s="46">
        <v>4367</v>
      </c>
      <c r="E87" s="39" t="s">
        <v>175</v>
      </c>
    </row>
    <row r="88" spans="1:5" x14ac:dyDescent="0.25">
      <c r="A88" s="3" t="s">
        <v>498</v>
      </c>
      <c r="B88" s="3" t="s">
        <v>484</v>
      </c>
      <c r="C88" s="13" t="s">
        <v>14</v>
      </c>
      <c r="D88" s="46">
        <v>354</v>
      </c>
      <c r="E88" s="39" t="s">
        <v>177</v>
      </c>
    </row>
    <row r="89" spans="1:5" x14ac:dyDescent="0.25">
      <c r="A89" s="3" t="s">
        <v>499</v>
      </c>
      <c r="B89" s="3" t="s">
        <v>485</v>
      </c>
      <c r="C89" s="13" t="s">
        <v>14</v>
      </c>
      <c r="D89" s="46">
        <v>197</v>
      </c>
      <c r="E89" s="39"/>
    </row>
    <row r="90" spans="1:5" x14ac:dyDescent="0.25">
      <c r="A90" s="3" t="s">
        <v>500</v>
      </c>
      <c r="B90" s="3" t="s">
        <v>486</v>
      </c>
      <c r="C90" s="13" t="s">
        <v>14</v>
      </c>
      <c r="D90" s="46">
        <v>136</v>
      </c>
      <c r="E90" s="39"/>
    </row>
    <row r="91" spans="1:5" x14ac:dyDescent="0.25">
      <c r="A91" s="3" t="s">
        <v>501</v>
      </c>
      <c r="B91" s="3" t="s">
        <v>487</v>
      </c>
      <c r="C91" s="13" t="s">
        <v>14</v>
      </c>
      <c r="D91" s="46">
        <v>1146</v>
      </c>
      <c r="E91" s="39" t="s">
        <v>175</v>
      </c>
    </row>
    <row r="92" spans="1:5" x14ac:dyDescent="0.25">
      <c r="A92" s="3" t="s">
        <v>502</v>
      </c>
      <c r="B92" s="3" t="s">
        <v>488</v>
      </c>
      <c r="C92" s="13" t="s">
        <v>14</v>
      </c>
      <c r="D92" s="46">
        <v>198</v>
      </c>
      <c r="E92" s="39" t="s">
        <v>176</v>
      </c>
    </row>
    <row r="93" spans="1:5" x14ac:dyDescent="0.25">
      <c r="A93" s="3" t="s">
        <v>503</v>
      </c>
      <c r="B93" s="3" t="s">
        <v>489</v>
      </c>
      <c r="C93" s="13" t="s">
        <v>14</v>
      </c>
      <c r="D93" s="46">
        <v>125</v>
      </c>
      <c r="E93" s="39" t="s">
        <v>124</v>
      </c>
    </row>
    <row r="94" spans="1:5" x14ac:dyDescent="0.25">
      <c r="A94" s="3" t="s">
        <v>504</v>
      </c>
      <c r="B94" s="86" t="s">
        <v>510</v>
      </c>
      <c r="C94" s="13" t="s">
        <v>14</v>
      </c>
      <c r="D94" s="46">
        <v>68</v>
      </c>
      <c r="E94" s="39"/>
    </row>
    <row r="95" spans="1:5" x14ac:dyDescent="0.25">
      <c r="A95" s="3" t="s">
        <v>505</v>
      </c>
      <c r="B95" s="86" t="s">
        <v>511</v>
      </c>
      <c r="C95" s="13" t="s">
        <v>14</v>
      </c>
      <c r="D95" s="46">
        <v>75</v>
      </c>
      <c r="E95" s="39"/>
    </row>
    <row r="96" spans="1:5" x14ac:dyDescent="0.25">
      <c r="A96" s="3" t="s">
        <v>506</v>
      </c>
      <c r="B96" s="86" t="s">
        <v>512</v>
      </c>
      <c r="C96" s="13" t="s">
        <v>14</v>
      </c>
      <c r="D96" s="49">
        <v>159</v>
      </c>
      <c r="E96" s="39"/>
    </row>
    <row r="97" spans="1:5" x14ac:dyDescent="0.25">
      <c r="A97" s="3" t="s">
        <v>507</v>
      </c>
      <c r="B97" s="86" t="s">
        <v>513</v>
      </c>
      <c r="C97" s="13" t="s">
        <v>14</v>
      </c>
      <c r="D97" s="49">
        <v>150</v>
      </c>
      <c r="E97" s="39"/>
    </row>
    <row r="98" spans="1:5" x14ac:dyDescent="0.25">
      <c r="A98" s="88" t="s">
        <v>508</v>
      </c>
      <c r="B98" s="88" t="s">
        <v>509</v>
      </c>
      <c r="C98" s="97" t="s">
        <v>14</v>
      </c>
      <c r="D98" s="92">
        <v>11574</v>
      </c>
      <c r="E98" s="87"/>
    </row>
    <row r="99" spans="1:5" x14ac:dyDescent="0.25">
      <c r="A99" s="3" t="s">
        <v>516</v>
      </c>
      <c r="B99" s="3" t="s">
        <v>517</v>
      </c>
      <c r="C99" s="13" t="s">
        <v>14</v>
      </c>
      <c r="D99" s="83">
        <v>113</v>
      </c>
      <c r="E99" s="39" t="s">
        <v>253</v>
      </c>
    </row>
    <row r="100" spans="1:5" x14ac:dyDescent="0.25">
      <c r="A100" s="3" t="s">
        <v>518</v>
      </c>
      <c r="B100" s="3" t="s">
        <v>519</v>
      </c>
      <c r="C100" s="13" t="s">
        <v>14</v>
      </c>
      <c r="D100" s="83">
        <v>315</v>
      </c>
      <c r="E100" s="39" t="s">
        <v>256</v>
      </c>
    </row>
    <row r="101" spans="1:5" x14ac:dyDescent="0.25">
      <c r="A101" s="3" t="s">
        <v>520</v>
      </c>
      <c r="B101" s="3" t="s">
        <v>521</v>
      </c>
      <c r="C101" s="13" t="s">
        <v>14</v>
      </c>
      <c r="D101" s="46">
        <v>2236</v>
      </c>
      <c r="E101" s="78" t="s">
        <v>257</v>
      </c>
    </row>
    <row r="102" spans="1:5" x14ac:dyDescent="0.25">
      <c r="A102" s="3" t="s">
        <v>522</v>
      </c>
      <c r="B102" s="3" t="s">
        <v>523</v>
      </c>
      <c r="C102" s="13" t="s">
        <v>14</v>
      </c>
      <c r="D102" s="46">
        <v>125</v>
      </c>
    </row>
    <row r="103" spans="1:5" x14ac:dyDescent="0.25">
      <c r="A103" s="3" t="s">
        <v>524</v>
      </c>
      <c r="B103" s="3" t="s">
        <v>525</v>
      </c>
      <c r="C103" s="13" t="s">
        <v>14</v>
      </c>
      <c r="D103" s="46">
        <v>23</v>
      </c>
      <c r="E103" s="78" t="s">
        <v>178</v>
      </c>
    </row>
    <row r="104" spans="1:5" x14ac:dyDescent="0.25">
      <c r="A104" s="3" t="s">
        <v>526</v>
      </c>
      <c r="B104" s="3" t="s">
        <v>527</v>
      </c>
      <c r="C104" s="13" t="s">
        <v>14</v>
      </c>
      <c r="D104" s="46">
        <v>19</v>
      </c>
      <c r="E104" s="78" t="s">
        <v>178</v>
      </c>
    </row>
    <row r="105" spans="1:5" x14ac:dyDescent="0.25">
      <c r="A105" s="3" t="s">
        <v>528</v>
      </c>
      <c r="B105" s="3" t="s">
        <v>529</v>
      </c>
      <c r="C105" s="13" t="s">
        <v>14</v>
      </c>
      <c r="D105" s="46">
        <v>281</v>
      </c>
    </row>
    <row r="106" spans="1:5" x14ac:dyDescent="0.25">
      <c r="A106" s="3" t="s">
        <v>530</v>
      </c>
      <c r="B106" s="3" t="s">
        <v>531</v>
      </c>
      <c r="C106" s="13" t="s">
        <v>14</v>
      </c>
      <c r="D106" s="46">
        <v>195</v>
      </c>
    </row>
    <row r="107" spans="1:5" x14ac:dyDescent="0.25">
      <c r="A107" s="3" t="s">
        <v>532</v>
      </c>
      <c r="B107" s="3" t="s">
        <v>533</v>
      </c>
      <c r="C107" s="13" t="s">
        <v>14</v>
      </c>
      <c r="D107" s="46">
        <v>271</v>
      </c>
    </row>
    <row r="108" spans="1:5" x14ac:dyDescent="0.25">
      <c r="A108" s="3" t="s">
        <v>534</v>
      </c>
      <c r="B108" s="3" t="s">
        <v>535</v>
      </c>
      <c r="C108" s="13" t="s">
        <v>14</v>
      </c>
      <c r="D108" s="46">
        <v>296</v>
      </c>
      <c r="E108" s="78" t="s">
        <v>176</v>
      </c>
    </row>
    <row r="109" spans="1:5" x14ac:dyDescent="0.25">
      <c r="A109" s="3" t="s">
        <v>536</v>
      </c>
      <c r="B109" s="3" t="s">
        <v>537</v>
      </c>
      <c r="C109" s="13" t="s">
        <v>14</v>
      </c>
      <c r="D109" s="46">
        <v>133</v>
      </c>
    </row>
    <row r="110" spans="1:5" x14ac:dyDescent="0.25">
      <c r="A110" s="3" t="s">
        <v>538</v>
      </c>
      <c r="B110" s="3" t="s">
        <v>539</v>
      </c>
      <c r="C110" s="13" t="s">
        <v>14</v>
      </c>
      <c r="D110" s="46">
        <v>179</v>
      </c>
    </row>
    <row r="111" spans="1:5" x14ac:dyDescent="0.25">
      <c r="A111" s="3" t="s">
        <v>540</v>
      </c>
      <c r="B111" s="3" t="s">
        <v>541</v>
      </c>
      <c r="C111" s="13" t="s">
        <v>14</v>
      </c>
      <c r="D111" s="46">
        <v>78</v>
      </c>
      <c r="E111" s="78" t="s">
        <v>258</v>
      </c>
    </row>
    <row r="112" spans="1:5" x14ac:dyDescent="0.25">
      <c r="A112" s="3" t="s">
        <v>542</v>
      </c>
      <c r="B112" s="3" t="s">
        <v>543</v>
      </c>
      <c r="C112" s="13" t="s">
        <v>14</v>
      </c>
      <c r="D112" s="47">
        <v>178</v>
      </c>
      <c r="E112" s="78" t="s">
        <v>97</v>
      </c>
    </row>
    <row r="113" spans="1:5" x14ac:dyDescent="0.25">
      <c r="A113" s="3" t="s">
        <v>544</v>
      </c>
      <c r="B113" s="3" t="s">
        <v>545</v>
      </c>
      <c r="C113" s="13" t="s">
        <v>14</v>
      </c>
      <c r="D113" s="47">
        <v>152</v>
      </c>
      <c r="E113" s="78" t="s">
        <v>98</v>
      </c>
    </row>
    <row r="114" spans="1:5" x14ac:dyDescent="0.25">
      <c r="A114" s="3" t="s">
        <v>546</v>
      </c>
      <c r="B114" s="3" t="s">
        <v>547</v>
      </c>
      <c r="C114" s="13" t="s">
        <v>14</v>
      </c>
      <c r="D114" s="60">
        <v>15</v>
      </c>
      <c r="E114" s="78" t="s">
        <v>135</v>
      </c>
    </row>
    <row r="115" spans="1:5" x14ac:dyDescent="0.25">
      <c r="A115" s="3" t="s">
        <v>548</v>
      </c>
      <c r="B115" s="3" t="s">
        <v>549</v>
      </c>
      <c r="C115" s="13" t="s">
        <v>14</v>
      </c>
      <c r="D115" s="46">
        <v>878</v>
      </c>
      <c r="E115" s="39" t="s">
        <v>175</v>
      </c>
    </row>
    <row r="116" spans="1:5" x14ac:dyDescent="0.25">
      <c r="A116" s="3" t="s">
        <v>550</v>
      </c>
      <c r="B116" s="3" t="s">
        <v>551</v>
      </c>
      <c r="C116" s="13" t="s">
        <v>14</v>
      </c>
      <c r="D116" s="46">
        <v>170</v>
      </c>
      <c r="E116" s="39"/>
    </row>
    <row r="117" spans="1:5" x14ac:dyDescent="0.25">
      <c r="A117" s="3" t="s">
        <v>552</v>
      </c>
      <c r="B117" s="3" t="s">
        <v>553</v>
      </c>
      <c r="C117" s="13" t="s">
        <v>14</v>
      </c>
      <c r="D117" s="46">
        <v>152</v>
      </c>
      <c r="E117" s="39" t="s">
        <v>259</v>
      </c>
    </row>
    <row r="118" spans="1:5" x14ac:dyDescent="0.25">
      <c r="A118" s="3" t="s">
        <v>554</v>
      </c>
      <c r="B118" s="3" t="s">
        <v>555</v>
      </c>
      <c r="C118" s="13" t="s">
        <v>14</v>
      </c>
      <c r="D118" s="46">
        <v>220</v>
      </c>
      <c r="E118" s="39" t="s">
        <v>177</v>
      </c>
    </row>
    <row r="119" spans="1:5" x14ac:dyDescent="0.25">
      <c r="A119" s="3" t="s">
        <v>556</v>
      </c>
      <c r="B119" s="3" t="s">
        <v>557</v>
      </c>
      <c r="C119" s="13" t="s">
        <v>14</v>
      </c>
      <c r="D119" s="46">
        <v>719</v>
      </c>
      <c r="E119" s="39"/>
    </row>
    <row r="120" spans="1:5" x14ac:dyDescent="0.25">
      <c r="A120" s="3" t="s">
        <v>558</v>
      </c>
      <c r="B120" s="3" t="s">
        <v>559</v>
      </c>
      <c r="C120" s="13" t="s">
        <v>14</v>
      </c>
      <c r="D120" s="47">
        <v>186</v>
      </c>
      <c r="E120" s="54"/>
    </row>
    <row r="121" spans="1:5" x14ac:dyDescent="0.25">
      <c r="A121" s="3" t="s">
        <v>560</v>
      </c>
      <c r="B121" s="3" t="s">
        <v>561</v>
      </c>
      <c r="C121" s="13" t="s">
        <v>14</v>
      </c>
      <c r="D121" s="47">
        <v>113</v>
      </c>
      <c r="E121" s="54"/>
    </row>
    <row r="122" spans="1:5" x14ac:dyDescent="0.25">
      <c r="A122" s="3" t="s">
        <v>562</v>
      </c>
      <c r="B122" s="3" t="s">
        <v>563</v>
      </c>
      <c r="C122" s="13" t="s">
        <v>14</v>
      </c>
      <c r="D122" s="47">
        <v>120</v>
      </c>
      <c r="E122" s="54" t="s">
        <v>263</v>
      </c>
    </row>
    <row r="123" spans="1:5" x14ac:dyDescent="0.25">
      <c r="A123" s="3" t="s">
        <v>564</v>
      </c>
      <c r="B123" s="3" t="s">
        <v>565</v>
      </c>
      <c r="C123" s="13" t="s">
        <v>14</v>
      </c>
      <c r="D123" s="46">
        <v>213</v>
      </c>
      <c r="E123" s="39" t="s">
        <v>176</v>
      </c>
    </row>
    <row r="124" spans="1:5" x14ac:dyDescent="0.25">
      <c r="A124" s="3" t="s">
        <v>566</v>
      </c>
      <c r="B124" s="3" t="s">
        <v>567</v>
      </c>
      <c r="C124" s="13" t="s">
        <v>14</v>
      </c>
      <c r="D124" s="46">
        <v>152</v>
      </c>
      <c r="E124" s="39" t="s">
        <v>264</v>
      </c>
    </row>
    <row r="125" spans="1:5" x14ac:dyDescent="0.25">
      <c r="A125" s="3" t="s">
        <v>568</v>
      </c>
      <c r="B125" s="3" t="s">
        <v>569</v>
      </c>
      <c r="C125" s="13" t="s">
        <v>14</v>
      </c>
      <c r="D125" s="46">
        <v>781</v>
      </c>
      <c r="E125" s="39" t="s">
        <v>175</v>
      </c>
    </row>
    <row r="126" spans="1:5" x14ac:dyDescent="0.25">
      <c r="A126" s="3" t="s">
        <v>570</v>
      </c>
      <c r="B126" s="3" t="s">
        <v>571</v>
      </c>
      <c r="C126" s="13" t="s">
        <v>14</v>
      </c>
      <c r="D126" s="46">
        <v>100</v>
      </c>
      <c r="E126" s="39"/>
    </row>
    <row r="127" spans="1:5" x14ac:dyDescent="0.25">
      <c r="A127" s="3" t="s">
        <v>572</v>
      </c>
      <c r="B127" s="3" t="s">
        <v>573</v>
      </c>
      <c r="C127" s="13" t="s">
        <v>14</v>
      </c>
      <c r="D127" s="46">
        <v>387</v>
      </c>
      <c r="E127" s="39" t="s">
        <v>76</v>
      </c>
    </row>
    <row r="128" spans="1:5" x14ac:dyDescent="0.25">
      <c r="A128" s="3" t="s">
        <v>574</v>
      </c>
      <c r="B128" s="3" t="s">
        <v>575</v>
      </c>
      <c r="C128" s="13" t="s">
        <v>14</v>
      </c>
      <c r="D128" s="46">
        <v>301</v>
      </c>
    </row>
    <row r="129" spans="1:5" x14ac:dyDescent="0.25">
      <c r="A129" s="3" t="s">
        <v>576</v>
      </c>
      <c r="B129" s="3" t="s">
        <v>577</v>
      </c>
      <c r="C129" s="13" t="s">
        <v>14</v>
      </c>
      <c r="D129" s="46">
        <v>191</v>
      </c>
    </row>
    <row r="130" spans="1:5" x14ac:dyDescent="0.25">
      <c r="A130" s="3" t="s">
        <v>578</v>
      </c>
      <c r="B130" s="3" t="s">
        <v>579</v>
      </c>
      <c r="C130" s="13" t="s">
        <v>14</v>
      </c>
      <c r="D130" s="46">
        <v>279</v>
      </c>
    </row>
    <row r="131" spans="1:5" x14ac:dyDescent="0.25">
      <c r="A131" s="3" t="s">
        <v>580</v>
      </c>
      <c r="B131" s="3" t="s">
        <v>581</v>
      </c>
      <c r="C131" s="13" t="s">
        <v>14</v>
      </c>
      <c r="D131" s="46">
        <v>192</v>
      </c>
    </row>
    <row r="132" spans="1:5" x14ac:dyDescent="0.25">
      <c r="A132" s="3" t="s">
        <v>582</v>
      </c>
      <c r="B132" s="3" t="s">
        <v>583</v>
      </c>
      <c r="C132" s="13" t="s">
        <v>14</v>
      </c>
      <c r="D132" s="46">
        <v>17</v>
      </c>
    </row>
    <row r="133" spans="1:5" x14ac:dyDescent="0.25">
      <c r="A133" s="3" t="s">
        <v>584</v>
      </c>
      <c r="B133" s="3" t="s">
        <v>585</v>
      </c>
      <c r="C133" s="13" t="s">
        <v>14</v>
      </c>
      <c r="D133" s="46">
        <v>43</v>
      </c>
    </row>
    <row r="134" spans="1:5" x14ac:dyDescent="0.25">
      <c r="A134" s="3" t="s">
        <v>586</v>
      </c>
      <c r="B134" s="3" t="s">
        <v>587</v>
      </c>
      <c r="C134" s="13" t="s">
        <v>14</v>
      </c>
      <c r="D134" s="46">
        <v>145</v>
      </c>
      <c r="E134" s="39" t="s">
        <v>124</v>
      </c>
    </row>
    <row r="135" spans="1:5" x14ac:dyDescent="0.25">
      <c r="A135" s="3" t="s">
        <v>588</v>
      </c>
      <c r="B135" s="86" t="s">
        <v>592</v>
      </c>
      <c r="C135" s="13" t="s">
        <v>14</v>
      </c>
      <c r="D135" s="46">
        <v>68</v>
      </c>
    </row>
    <row r="136" spans="1:5" x14ac:dyDescent="0.25">
      <c r="A136" s="3" t="s">
        <v>589</v>
      </c>
      <c r="B136" s="86" t="s">
        <v>593</v>
      </c>
      <c r="C136" s="13" t="s">
        <v>14</v>
      </c>
      <c r="D136" s="46">
        <v>75</v>
      </c>
    </row>
    <row r="137" spans="1:5" x14ac:dyDescent="0.25">
      <c r="A137" s="3" t="s">
        <v>590</v>
      </c>
      <c r="B137" s="86" t="s">
        <v>594</v>
      </c>
      <c r="C137" s="13" t="s">
        <v>14</v>
      </c>
      <c r="D137" s="49">
        <v>159</v>
      </c>
    </row>
    <row r="138" spans="1:5" x14ac:dyDescent="0.25">
      <c r="A138" s="3" t="s">
        <v>591</v>
      </c>
      <c r="B138" s="86" t="s">
        <v>595</v>
      </c>
      <c r="C138" s="13" t="s">
        <v>14</v>
      </c>
      <c r="D138" s="49">
        <v>150</v>
      </c>
    </row>
    <row r="139" spans="1:5" x14ac:dyDescent="0.25">
      <c r="A139" s="88" t="s">
        <v>514</v>
      </c>
      <c r="B139" s="88" t="s">
        <v>515</v>
      </c>
      <c r="C139" s="90" t="s">
        <v>14</v>
      </c>
      <c r="D139" s="92">
        <v>11574</v>
      </c>
      <c r="E139" s="87"/>
    </row>
    <row r="140" spans="1:5" x14ac:dyDescent="0.25">
      <c r="A140" s="3" t="s">
        <v>598</v>
      </c>
      <c r="B140" s="3" t="s">
        <v>599</v>
      </c>
      <c r="C140" s="13" t="s">
        <v>14</v>
      </c>
      <c r="D140" s="83">
        <v>367</v>
      </c>
      <c r="E140" s="39" t="s">
        <v>253</v>
      </c>
    </row>
    <row r="141" spans="1:5" x14ac:dyDescent="0.25">
      <c r="A141" s="3" t="s">
        <v>600</v>
      </c>
      <c r="B141" s="3" t="s">
        <v>601</v>
      </c>
      <c r="C141" s="13" t="s">
        <v>14</v>
      </c>
      <c r="D141" s="83">
        <v>273</v>
      </c>
      <c r="E141" s="39" t="s">
        <v>76</v>
      </c>
    </row>
    <row r="142" spans="1:5" x14ac:dyDescent="0.25">
      <c r="A142" s="3" t="s">
        <v>602</v>
      </c>
      <c r="B142" s="3" t="s">
        <v>603</v>
      </c>
      <c r="C142" s="13" t="s">
        <v>14</v>
      </c>
      <c r="D142" s="83">
        <v>2167</v>
      </c>
      <c r="E142" s="39" t="s">
        <v>257</v>
      </c>
    </row>
    <row r="143" spans="1:5" x14ac:dyDescent="0.25">
      <c r="A143" s="3" t="s">
        <v>604</v>
      </c>
      <c r="B143" s="3" t="s">
        <v>605</v>
      </c>
      <c r="C143" s="13" t="s">
        <v>14</v>
      </c>
      <c r="D143" s="83">
        <v>159</v>
      </c>
      <c r="E143" s="39"/>
    </row>
    <row r="144" spans="1:5" x14ac:dyDescent="0.25">
      <c r="A144" s="3" t="s">
        <v>606</v>
      </c>
      <c r="B144" s="3" t="s">
        <v>607</v>
      </c>
      <c r="C144" s="13" t="s">
        <v>14</v>
      </c>
      <c r="D144" s="83">
        <v>199</v>
      </c>
      <c r="E144" s="39" t="s">
        <v>279</v>
      </c>
    </row>
    <row r="145" spans="1:5" x14ac:dyDescent="0.25">
      <c r="A145" s="3" t="s">
        <v>608</v>
      </c>
      <c r="B145" s="3" t="s">
        <v>609</v>
      </c>
      <c r="C145" s="13" t="s">
        <v>14</v>
      </c>
      <c r="D145" s="83">
        <v>1236</v>
      </c>
      <c r="E145" s="39" t="s">
        <v>175</v>
      </c>
    </row>
    <row r="146" spans="1:5" x14ac:dyDescent="0.25">
      <c r="A146" s="3" t="s">
        <v>610</v>
      </c>
      <c r="B146" s="3" t="s">
        <v>611</v>
      </c>
      <c r="C146" s="13" t="s">
        <v>14</v>
      </c>
      <c r="D146" s="83">
        <v>198</v>
      </c>
      <c r="E146" s="39"/>
    </row>
    <row r="147" spans="1:5" x14ac:dyDescent="0.25">
      <c r="A147" s="3" t="s">
        <v>612</v>
      </c>
      <c r="B147" s="3" t="s">
        <v>613</v>
      </c>
      <c r="C147" s="13" t="s">
        <v>14</v>
      </c>
      <c r="D147" s="83">
        <v>135</v>
      </c>
      <c r="E147" s="39"/>
    </row>
    <row r="148" spans="1:5" x14ac:dyDescent="0.25">
      <c r="A148" s="3" t="s">
        <v>614</v>
      </c>
      <c r="B148" s="3" t="s">
        <v>615</v>
      </c>
      <c r="C148" s="13" t="s">
        <v>14</v>
      </c>
      <c r="D148" s="83">
        <v>131</v>
      </c>
      <c r="E148" s="39"/>
    </row>
    <row r="149" spans="1:5" x14ac:dyDescent="0.25">
      <c r="A149" s="3" t="s">
        <v>616</v>
      </c>
      <c r="B149" s="3" t="s">
        <v>617</v>
      </c>
      <c r="C149" s="13" t="s">
        <v>14</v>
      </c>
      <c r="D149" s="83">
        <v>392</v>
      </c>
      <c r="E149" s="39" t="s">
        <v>292</v>
      </c>
    </row>
    <row r="150" spans="1:5" x14ac:dyDescent="0.25">
      <c r="A150" s="3" t="s">
        <v>618</v>
      </c>
      <c r="B150" s="3" t="s">
        <v>619</v>
      </c>
      <c r="C150" s="13" t="s">
        <v>14</v>
      </c>
      <c r="D150" s="83">
        <v>167</v>
      </c>
      <c r="E150" s="54" t="s">
        <v>97</v>
      </c>
    </row>
    <row r="151" spans="1:5" x14ac:dyDescent="0.25">
      <c r="A151" s="3" t="s">
        <v>620</v>
      </c>
      <c r="B151" s="3" t="s">
        <v>621</v>
      </c>
      <c r="C151" s="13" t="s">
        <v>14</v>
      </c>
      <c r="D151" s="83">
        <v>161</v>
      </c>
      <c r="E151" s="54" t="s">
        <v>98</v>
      </c>
    </row>
    <row r="152" spans="1:5" x14ac:dyDescent="0.25">
      <c r="A152" s="3" t="s">
        <v>622</v>
      </c>
      <c r="B152" s="3" t="s">
        <v>623</v>
      </c>
      <c r="C152" s="13" t="s">
        <v>14</v>
      </c>
      <c r="D152" s="83">
        <v>131</v>
      </c>
      <c r="E152" s="54"/>
    </row>
    <row r="153" spans="1:5" x14ac:dyDescent="0.25">
      <c r="A153" s="3" t="s">
        <v>624</v>
      </c>
      <c r="B153" s="3" t="s">
        <v>625</v>
      </c>
      <c r="C153" s="13" t="s">
        <v>14</v>
      </c>
      <c r="D153" s="83">
        <v>135</v>
      </c>
      <c r="E153" s="54"/>
    </row>
    <row r="154" spans="1:5" x14ac:dyDescent="0.25">
      <c r="A154" s="3" t="s">
        <v>626</v>
      </c>
      <c r="B154" s="3" t="s">
        <v>627</v>
      </c>
      <c r="C154" s="13" t="s">
        <v>14</v>
      </c>
      <c r="D154" s="83">
        <v>199</v>
      </c>
      <c r="E154" s="54"/>
    </row>
    <row r="155" spans="1:5" x14ac:dyDescent="0.25">
      <c r="A155" s="3" t="s">
        <v>628</v>
      </c>
      <c r="B155" s="3" t="s">
        <v>629</v>
      </c>
      <c r="C155" s="13" t="s">
        <v>14</v>
      </c>
      <c r="D155" s="83">
        <v>589</v>
      </c>
      <c r="E155" s="54" t="s">
        <v>175</v>
      </c>
    </row>
    <row r="156" spans="1:5" x14ac:dyDescent="0.25">
      <c r="A156" s="3" t="s">
        <v>630</v>
      </c>
      <c r="B156" s="3" t="s">
        <v>631</v>
      </c>
      <c r="C156" s="13" t="s">
        <v>14</v>
      </c>
      <c r="D156" s="83">
        <v>629</v>
      </c>
      <c r="E156" s="54"/>
    </row>
    <row r="157" spans="1:5" x14ac:dyDescent="0.25">
      <c r="A157" s="3" t="s">
        <v>632</v>
      </c>
      <c r="B157" s="3" t="s">
        <v>633</v>
      </c>
      <c r="C157" s="13" t="s">
        <v>14</v>
      </c>
      <c r="D157" s="83">
        <v>346</v>
      </c>
      <c r="E157" s="54" t="s">
        <v>291</v>
      </c>
    </row>
    <row r="158" spans="1:5" x14ac:dyDescent="0.25">
      <c r="A158" s="3" t="s">
        <v>634</v>
      </c>
      <c r="B158" s="3" t="s">
        <v>635</v>
      </c>
      <c r="C158" s="13" t="s">
        <v>14</v>
      </c>
      <c r="D158" s="83">
        <v>179</v>
      </c>
      <c r="E158" s="54"/>
    </row>
    <row r="159" spans="1:5" x14ac:dyDescent="0.25">
      <c r="A159" s="3" t="s">
        <v>636</v>
      </c>
      <c r="B159" s="3" t="s">
        <v>637</v>
      </c>
      <c r="C159" s="13" t="s">
        <v>14</v>
      </c>
      <c r="D159" s="83">
        <v>235</v>
      </c>
      <c r="E159" s="54" t="s">
        <v>175</v>
      </c>
    </row>
    <row r="160" spans="1:5" x14ac:dyDescent="0.25">
      <c r="A160" s="3" t="s">
        <v>638</v>
      </c>
      <c r="B160" s="3" t="s">
        <v>639</v>
      </c>
      <c r="C160" s="13" t="s">
        <v>14</v>
      </c>
      <c r="D160" s="83">
        <v>322</v>
      </c>
      <c r="E160" s="54" t="s">
        <v>177</v>
      </c>
    </row>
    <row r="161" spans="1:5" x14ac:dyDescent="0.25">
      <c r="A161" s="3" t="s">
        <v>640</v>
      </c>
      <c r="B161" s="3" t="s">
        <v>641</v>
      </c>
      <c r="C161" s="13" t="s">
        <v>14</v>
      </c>
      <c r="D161" s="83">
        <v>1168</v>
      </c>
      <c r="E161" s="54" t="s">
        <v>175</v>
      </c>
    </row>
    <row r="162" spans="1:5" x14ac:dyDescent="0.25">
      <c r="A162" s="3" t="s">
        <v>642</v>
      </c>
      <c r="B162" s="3" t="s">
        <v>643</v>
      </c>
      <c r="C162" s="13" t="s">
        <v>14</v>
      </c>
      <c r="D162" s="83">
        <v>193</v>
      </c>
      <c r="E162" s="54"/>
    </row>
    <row r="163" spans="1:5" x14ac:dyDescent="0.25">
      <c r="A163" s="3" t="s">
        <v>644</v>
      </c>
      <c r="B163" s="3" t="s">
        <v>645</v>
      </c>
      <c r="C163" s="13" t="s">
        <v>14</v>
      </c>
      <c r="D163" s="83">
        <v>202</v>
      </c>
      <c r="E163" s="54"/>
    </row>
    <row r="164" spans="1:5" x14ac:dyDescent="0.25">
      <c r="A164" s="3" t="s">
        <v>646</v>
      </c>
      <c r="B164" s="3" t="s">
        <v>647</v>
      </c>
      <c r="C164" s="13" t="s">
        <v>14</v>
      </c>
      <c r="D164" s="83">
        <v>222</v>
      </c>
      <c r="E164" s="54"/>
    </row>
    <row r="165" spans="1:5" x14ac:dyDescent="0.25">
      <c r="A165" s="3" t="s">
        <v>648</v>
      </c>
      <c r="B165" s="3" t="s">
        <v>649</v>
      </c>
      <c r="C165" s="13" t="s">
        <v>14</v>
      </c>
      <c r="D165" s="83">
        <v>125</v>
      </c>
      <c r="E165" s="39" t="s">
        <v>124</v>
      </c>
    </row>
    <row r="166" spans="1:5" x14ac:dyDescent="0.25">
      <c r="A166" s="3" t="s">
        <v>650</v>
      </c>
      <c r="B166" s="86" t="s">
        <v>679</v>
      </c>
      <c r="C166" s="13" t="s">
        <v>14</v>
      </c>
      <c r="D166" s="83">
        <v>68</v>
      </c>
      <c r="E166" s="39"/>
    </row>
    <row r="167" spans="1:5" x14ac:dyDescent="0.25">
      <c r="A167" s="3" t="s">
        <v>651</v>
      </c>
      <c r="B167" s="86" t="s">
        <v>680</v>
      </c>
      <c r="C167" s="13" t="s">
        <v>14</v>
      </c>
      <c r="D167" s="83">
        <v>75</v>
      </c>
      <c r="E167" s="39"/>
    </row>
    <row r="168" spans="1:5" x14ac:dyDescent="0.25">
      <c r="A168" s="3" t="s">
        <v>652</v>
      </c>
      <c r="B168" s="86" t="s">
        <v>681</v>
      </c>
      <c r="C168" s="13" t="s">
        <v>14</v>
      </c>
      <c r="D168" s="83">
        <v>159</v>
      </c>
      <c r="E168" s="39"/>
    </row>
    <row r="169" spans="1:5" x14ac:dyDescent="0.25">
      <c r="A169" s="3" t="s">
        <v>653</v>
      </c>
      <c r="B169" s="86" t="s">
        <v>682</v>
      </c>
      <c r="C169" s="13" t="s">
        <v>14</v>
      </c>
      <c r="D169" s="83">
        <v>152</v>
      </c>
      <c r="E169" s="39"/>
    </row>
    <row r="170" spans="1:5" x14ac:dyDescent="0.25">
      <c r="A170" s="88" t="s">
        <v>597</v>
      </c>
      <c r="B170" s="88" t="s">
        <v>596</v>
      </c>
      <c r="C170" s="90" t="s">
        <v>14</v>
      </c>
      <c r="D170" s="92">
        <v>11574</v>
      </c>
      <c r="E170" s="87"/>
    </row>
    <row r="171" spans="1:5" x14ac:dyDescent="0.25">
      <c r="A171" s="3" t="s">
        <v>687</v>
      </c>
      <c r="B171" s="3" t="s">
        <v>654</v>
      </c>
      <c r="C171" s="13" t="s">
        <v>14</v>
      </c>
      <c r="D171" s="46">
        <v>2941</v>
      </c>
      <c r="E171" s="39" t="s">
        <v>257</v>
      </c>
    </row>
    <row r="172" spans="1:5" x14ac:dyDescent="0.25">
      <c r="A172" s="3" t="s">
        <v>688</v>
      </c>
      <c r="B172" s="3" t="s">
        <v>655</v>
      </c>
      <c r="C172" s="13" t="s">
        <v>14</v>
      </c>
      <c r="D172" s="46">
        <v>87</v>
      </c>
      <c r="E172" s="39"/>
    </row>
    <row r="173" spans="1:5" x14ac:dyDescent="0.25">
      <c r="A173" s="3" t="s">
        <v>689</v>
      </c>
      <c r="B173" s="3" t="s">
        <v>656</v>
      </c>
      <c r="C173" s="13" t="s">
        <v>14</v>
      </c>
      <c r="D173" s="46">
        <v>121</v>
      </c>
      <c r="E173" s="39"/>
    </row>
    <row r="174" spans="1:5" x14ac:dyDescent="0.25">
      <c r="A174" s="3" t="s">
        <v>690</v>
      </c>
      <c r="B174" s="3" t="s">
        <v>657</v>
      </c>
      <c r="C174" s="13" t="s">
        <v>14</v>
      </c>
      <c r="D174" s="46">
        <v>88</v>
      </c>
      <c r="E174" s="39"/>
    </row>
    <row r="175" spans="1:5" x14ac:dyDescent="0.25">
      <c r="A175" s="3" t="s">
        <v>691</v>
      </c>
      <c r="B175" s="3" t="s">
        <v>658</v>
      </c>
      <c r="C175" s="13" t="s">
        <v>14</v>
      </c>
      <c r="D175" s="46">
        <v>102</v>
      </c>
      <c r="E175" s="39"/>
    </row>
    <row r="176" spans="1:5" x14ac:dyDescent="0.25">
      <c r="A176" s="3" t="s">
        <v>691</v>
      </c>
      <c r="B176" s="3" t="s">
        <v>658</v>
      </c>
      <c r="C176" s="13" t="s">
        <v>14</v>
      </c>
      <c r="D176" s="46">
        <v>100</v>
      </c>
      <c r="E176" s="39"/>
    </row>
    <row r="177" spans="1:5" x14ac:dyDescent="0.25">
      <c r="A177" s="3" t="s">
        <v>692</v>
      </c>
      <c r="B177" s="3" t="s">
        <v>659</v>
      </c>
      <c r="C177" s="13" t="s">
        <v>14</v>
      </c>
      <c r="D177" s="46">
        <v>263</v>
      </c>
      <c r="E177" s="39"/>
    </row>
    <row r="178" spans="1:5" x14ac:dyDescent="0.25">
      <c r="A178" s="3" t="s">
        <v>693</v>
      </c>
      <c r="B178" s="3" t="s">
        <v>660</v>
      </c>
      <c r="C178" s="13" t="s">
        <v>14</v>
      </c>
      <c r="D178" s="46">
        <v>927</v>
      </c>
      <c r="E178" s="39" t="s">
        <v>292</v>
      </c>
    </row>
    <row r="179" spans="1:5" x14ac:dyDescent="0.25">
      <c r="A179" s="3" t="s">
        <v>694</v>
      </c>
      <c r="B179" s="3" t="s">
        <v>661</v>
      </c>
      <c r="C179" s="13" t="s">
        <v>14</v>
      </c>
      <c r="D179" s="47">
        <v>167</v>
      </c>
      <c r="E179" s="54" t="s">
        <v>97</v>
      </c>
    </row>
    <row r="180" spans="1:5" x14ac:dyDescent="0.25">
      <c r="A180" s="3" t="s">
        <v>695</v>
      </c>
      <c r="B180" s="3" t="s">
        <v>662</v>
      </c>
      <c r="C180" s="13" t="s">
        <v>14</v>
      </c>
      <c r="D180" s="47">
        <v>161</v>
      </c>
      <c r="E180" s="54" t="s">
        <v>98</v>
      </c>
    </row>
    <row r="181" spans="1:5" x14ac:dyDescent="0.25">
      <c r="A181" s="3" t="s">
        <v>696</v>
      </c>
      <c r="B181" s="3" t="s">
        <v>663</v>
      </c>
      <c r="C181" s="13" t="s">
        <v>14</v>
      </c>
      <c r="D181" s="47">
        <v>134</v>
      </c>
      <c r="E181" s="54"/>
    </row>
    <row r="182" spans="1:5" x14ac:dyDescent="0.25">
      <c r="A182" s="3" t="s">
        <v>697</v>
      </c>
      <c r="B182" s="3" t="s">
        <v>664</v>
      </c>
      <c r="C182" s="13" t="s">
        <v>14</v>
      </c>
      <c r="D182" s="47">
        <v>198</v>
      </c>
      <c r="E182" s="54"/>
    </row>
    <row r="183" spans="1:5" x14ac:dyDescent="0.25">
      <c r="A183" s="3" t="s">
        <v>698</v>
      </c>
      <c r="B183" s="3" t="s">
        <v>665</v>
      </c>
      <c r="C183" s="13" t="s">
        <v>14</v>
      </c>
      <c r="D183" s="47">
        <v>1397</v>
      </c>
      <c r="E183" s="54" t="s">
        <v>175</v>
      </c>
    </row>
    <row r="184" spans="1:5" x14ac:dyDescent="0.25">
      <c r="A184" s="3" t="s">
        <v>699</v>
      </c>
      <c r="B184" s="3" t="s">
        <v>666</v>
      </c>
      <c r="C184" s="13" t="s">
        <v>14</v>
      </c>
      <c r="D184" s="47">
        <v>96</v>
      </c>
      <c r="E184" s="54"/>
    </row>
    <row r="185" spans="1:5" x14ac:dyDescent="0.25">
      <c r="A185" s="3" t="s">
        <v>700</v>
      </c>
      <c r="B185" s="3" t="s">
        <v>667</v>
      </c>
      <c r="C185" s="13" t="s">
        <v>14</v>
      </c>
      <c r="D185" s="47">
        <v>161</v>
      </c>
      <c r="E185" s="54" t="s">
        <v>291</v>
      </c>
    </row>
    <row r="186" spans="1:5" x14ac:dyDescent="0.25">
      <c r="A186" s="3" t="s">
        <v>701</v>
      </c>
      <c r="B186" s="3" t="s">
        <v>668</v>
      </c>
      <c r="C186" s="13" t="s">
        <v>14</v>
      </c>
      <c r="D186" s="47">
        <v>252</v>
      </c>
      <c r="E186" s="54"/>
    </row>
    <row r="187" spans="1:5" x14ac:dyDescent="0.25">
      <c r="A187" s="3" t="s">
        <v>702</v>
      </c>
      <c r="B187" s="3" t="s">
        <v>669</v>
      </c>
      <c r="C187" s="13" t="s">
        <v>14</v>
      </c>
      <c r="D187" s="47">
        <v>183</v>
      </c>
      <c r="E187" s="54"/>
    </row>
    <row r="188" spans="1:5" x14ac:dyDescent="0.25">
      <c r="A188" s="3" t="s">
        <v>703</v>
      </c>
      <c r="B188" s="3" t="s">
        <v>670</v>
      </c>
      <c r="C188" s="13" t="s">
        <v>14</v>
      </c>
      <c r="D188" s="47">
        <v>79</v>
      </c>
      <c r="E188" s="54"/>
    </row>
    <row r="189" spans="1:5" x14ac:dyDescent="0.25">
      <c r="A189" s="3" t="s">
        <v>704</v>
      </c>
      <c r="B189" s="3" t="s">
        <v>671</v>
      </c>
      <c r="C189" s="13" t="s">
        <v>14</v>
      </c>
      <c r="D189" s="47">
        <v>84</v>
      </c>
      <c r="E189" s="54"/>
    </row>
    <row r="190" spans="1:5" x14ac:dyDescent="0.25">
      <c r="A190" s="3" t="s">
        <v>705</v>
      </c>
      <c r="B190" s="3" t="s">
        <v>672</v>
      </c>
      <c r="C190" s="13" t="s">
        <v>14</v>
      </c>
      <c r="D190" s="47">
        <v>1206</v>
      </c>
      <c r="E190" s="54" t="s">
        <v>175</v>
      </c>
    </row>
    <row r="191" spans="1:5" x14ac:dyDescent="0.25">
      <c r="A191" s="3" t="s">
        <v>706</v>
      </c>
      <c r="B191" s="3" t="s">
        <v>673</v>
      </c>
      <c r="C191" s="13" t="s">
        <v>14</v>
      </c>
      <c r="D191" s="47">
        <v>402</v>
      </c>
      <c r="E191" s="54"/>
    </row>
    <row r="192" spans="1:5" x14ac:dyDescent="0.25">
      <c r="A192" s="3" t="s">
        <v>707</v>
      </c>
      <c r="B192" s="3" t="s">
        <v>674</v>
      </c>
      <c r="C192" s="13" t="s">
        <v>14</v>
      </c>
      <c r="D192" s="47">
        <v>184</v>
      </c>
      <c r="E192" s="54"/>
    </row>
    <row r="193" spans="1:5" x14ac:dyDescent="0.25">
      <c r="A193" s="3" t="s">
        <v>708</v>
      </c>
      <c r="B193" s="3" t="s">
        <v>675</v>
      </c>
      <c r="C193" s="13" t="s">
        <v>14</v>
      </c>
      <c r="D193" s="46">
        <v>125</v>
      </c>
      <c r="E193" s="54" t="s">
        <v>124</v>
      </c>
    </row>
    <row r="194" spans="1:5" x14ac:dyDescent="0.25">
      <c r="A194" s="3" t="s">
        <v>709</v>
      </c>
      <c r="B194" s="3" t="s">
        <v>676</v>
      </c>
      <c r="C194" s="13" t="s">
        <v>14</v>
      </c>
      <c r="D194" s="46">
        <v>577</v>
      </c>
    </row>
    <row r="195" spans="1:5" x14ac:dyDescent="0.25">
      <c r="A195" s="3" t="s">
        <v>677</v>
      </c>
      <c r="B195" s="86" t="s">
        <v>683</v>
      </c>
      <c r="C195" s="13" t="s">
        <v>14</v>
      </c>
      <c r="D195" s="46">
        <v>67</v>
      </c>
    </row>
    <row r="196" spans="1:5" x14ac:dyDescent="0.25">
      <c r="A196" s="3" t="s">
        <v>678</v>
      </c>
      <c r="B196" s="86" t="s">
        <v>684</v>
      </c>
      <c r="C196" s="13" t="s">
        <v>14</v>
      </c>
      <c r="D196" s="46">
        <v>79</v>
      </c>
    </row>
    <row r="197" spans="1:5" x14ac:dyDescent="0.25">
      <c r="A197" s="3" t="s">
        <v>710</v>
      </c>
      <c r="B197" s="86" t="s">
        <v>685</v>
      </c>
      <c r="C197" s="13" t="s">
        <v>14</v>
      </c>
      <c r="D197" s="49">
        <v>81</v>
      </c>
    </row>
    <row r="198" spans="1:5" x14ac:dyDescent="0.25">
      <c r="A198" s="3" t="s">
        <v>711</v>
      </c>
      <c r="B198" s="86" t="s">
        <v>686</v>
      </c>
      <c r="C198" s="13" t="s">
        <v>14</v>
      </c>
      <c r="D198" s="49">
        <v>80</v>
      </c>
    </row>
  </sheetData>
  <phoneticPr fontId="6" type="noConversion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Lookups!$F$1:$F$4</xm:f>
          </x14:formula1>
          <xm:sqref>C205:C577 C6:C203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G21" sqref="G21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5" t="s">
        <v>11</v>
      </c>
      <c r="B1" s="2" t="s">
        <v>12</v>
      </c>
      <c r="D1" s="3" t="s">
        <v>13</v>
      </c>
      <c r="E1" t="s">
        <v>50</v>
      </c>
      <c r="F1" t="s">
        <v>14</v>
      </c>
    </row>
    <row r="2" spans="1:6" x14ac:dyDescent="0.25">
      <c r="A2" t="s">
        <v>15</v>
      </c>
      <c r="B2" s="2" t="s">
        <v>16</v>
      </c>
      <c r="D2" s="3" t="s">
        <v>17</v>
      </c>
      <c r="E2" s="15" t="s">
        <v>51</v>
      </c>
      <c r="F2" t="s">
        <v>18</v>
      </c>
    </row>
    <row r="3" spans="1:6" x14ac:dyDescent="0.25">
      <c r="A3" t="s">
        <v>19</v>
      </c>
      <c r="B3" s="2" t="s">
        <v>20</v>
      </c>
      <c r="D3" s="3" t="s">
        <v>21</v>
      </c>
      <c r="E3" t="s">
        <v>19</v>
      </c>
      <c r="F3" t="s">
        <v>22</v>
      </c>
    </row>
    <row r="4" spans="1:6" x14ac:dyDescent="0.25">
      <c r="B4" s="2" t="s">
        <v>23</v>
      </c>
      <c r="C4" s="2"/>
      <c r="D4" s="3" t="s">
        <v>24</v>
      </c>
      <c r="E4" s="14" t="s">
        <v>52</v>
      </c>
      <c r="F4" t="s">
        <v>25</v>
      </c>
    </row>
    <row r="5" spans="1:6" x14ac:dyDescent="0.25">
      <c r="B5" s="4" t="s">
        <v>27</v>
      </c>
      <c r="C5" s="2"/>
      <c r="D5" s="3" t="s">
        <v>26</v>
      </c>
    </row>
    <row r="6" spans="1:6" x14ac:dyDescent="0.25">
      <c r="B6" s="2" t="s">
        <v>29</v>
      </c>
      <c r="C6" s="2"/>
      <c r="D6" s="5" t="s">
        <v>28</v>
      </c>
    </row>
    <row r="7" spans="1:6" x14ac:dyDescent="0.25">
      <c r="B7" s="2" t="s">
        <v>31</v>
      </c>
      <c r="D7" s="3" t="s">
        <v>30</v>
      </c>
    </row>
    <row r="8" spans="1:6" x14ac:dyDescent="0.25">
      <c r="B8" s="2" t="s">
        <v>33</v>
      </c>
      <c r="D8" s="3" t="s">
        <v>32</v>
      </c>
    </row>
    <row r="9" spans="1:6" x14ac:dyDescent="0.25">
      <c r="D9" s="3" t="s">
        <v>34</v>
      </c>
    </row>
    <row r="10" spans="1:6" x14ac:dyDescent="0.25">
      <c r="B10" s="2"/>
      <c r="D10" s="5" t="s">
        <v>35</v>
      </c>
    </row>
    <row r="11" spans="1:6" x14ac:dyDescent="0.25">
      <c r="B11" s="2"/>
      <c r="D11" s="5" t="s">
        <v>36</v>
      </c>
    </row>
    <row r="12" spans="1:6" x14ac:dyDescent="0.25">
      <c r="B12" s="2"/>
      <c r="D12" s="5" t="s">
        <v>37</v>
      </c>
    </row>
    <row r="13" spans="1:6" x14ac:dyDescent="0.25">
      <c r="B13" s="2"/>
      <c r="D13" s="5" t="s">
        <v>38</v>
      </c>
    </row>
    <row r="14" spans="1:6" x14ac:dyDescent="0.25">
      <c r="B14" s="2"/>
      <c r="D14" s="5" t="s">
        <v>39</v>
      </c>
    </row>
    <row r="15" spans="1:6" x14ac:dyDescent="0.25">
      <c r="B15" s="2"/>
      <c r="D15" s="5" t="s">
        <v>40</v>
      </c>
    </row>
    <row r="16" spans="1:6" x14ac:dyDescent="0.25">
      <c r="B16" s="2"/>
      <c r="D16" s="3" t="s">
        <v>41</v>
      </c>
    </row>
    <row r="17" spans="2:4" x14ac:dyDescent="0.25">
      <c r="B17" s="2"/>
      <c r="D17" s="5" t="s">
        <v>42</v>
      </c>
    </row>
    <row r="18" spans="2:4" x14ac:dyDescent="0.25">
      <c r="B18" s="2"/>
      <c r="D18" s="5" t="s">
        <v>43</v>
      </c>
    </row>
    <row r="19" spans="2:4" x14ac:dyDescent="0.25">
      <c r="B19" s="2"/>
      <c r="D19" s="5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0"/>
  <sheetViews>
    <sheetView topLeftCell="A344" workbookViewId="0">
      <selection activeCell="E30" sqref="E29:E30"/>
    </sheetView>
  </sheetViews>
  <sheetFormatPr defaultRowHeight="15" x14ac:dyDescent="0.25"/>
  <cols>
    <col min="1" max="1" width="10.5703125" style="10" bestFit="1" customWidth="1"/>
    <col min="2" max="2" width="55.7109375" style="10" customWidth="1"/>
    <col min="3" max="16384" width="9.140625" style="8"/>
  </cols>
  <sheetData>
    <row r="1" spans="1:10" x14ac:dyDescent="0.25">
      <c r="A1" s="6" t="s">
        <v>0</v>
      </c>
      <c r="B1" s="6" t="s">
        <v>1</v>
      </c>
      <c r="H1" s="9"/>
      <c r="J1" s="9"/>
    </row>
    <row r="2" spans="1:10" x14ac:dyDescent="0.25">
      <c r="A2" s="7" t="str">
        <f>([1]UKBuilding_List!A2)</f>
        <v>0001</v>
      </c>
      <c r="B2" s="7" t="str">
        <f>VLOOKUP(A2,[1]UKBuilding_List!$A$1:$D$376,3,FALSE)</f>
        <v>Taylor Education Building</v>
      </c>
    </row>
    <row r="3" spans="1:10" x14ac:dyDescent="0.25">
      <c r="A3" s="7" t="str">
        <f>([1]UKBuilding_List!A3)</f>
        <v>0003</v>
      </c>
      <c r="B3" s="7" t="str">
        <f>VLOOKUP(A3,[1]UKBuilding_List!$A$1:$D$376,3,FALSE)</f>
        <v>Research Facility #1</v>
      </c>
    </row>
    <row r="4" spans="1:10" x14ac:dyDescent="0.25">
      <c r="A4" s="7" t="str">
        <f>([1]UKBuilding_List!A4)</f>
        <v>0004</v>
      </c>
      <c r="B4" s="7" t="str">
        <f>VLOOKUP(A4,[1]UKBuilding_List!$A$1:$D$376,3,FALSE)</f>
        <v>Central Heating Plant #2</v>
      </c>
    </row>
    <row r="5" spans="1:10" x14ac:dyDescent="0.25">
      <c r="A5" s="7" t="str">
        <f>([1]UKBuilding_List!A5)</f>
        <v>0005</v>
      </c>
      <c r="B5" s="7" t="str">
        <f>VLOOKUP(A5,[1]UKBuilding_List!$A$1:$D$376,3,FALSE)</f>
        <v>Frank D. Peterson Service Building</v>
      </c>
    </row>
    <row r="6" spans="1:10" x14ac:dyDescent="0.25">
      <c r="A6" s="7" t="str">
        <f>([1]UKBuilding_List!A6)</f>
        <v>0009</v>
      </c>
      <c r="B6" s="7" t="str">
        <f>VLOOKUP(A6,[1]UKBuilding_List!$A$1:$D$376,3,FALSE)</f>
        <v>Patterson Hall</v>
      </c>
    </row>
    <row r="7" spans="1:10" x14ac:dyDescent="0.25">
      <c r="A7" s="7" t="str">
        <f>([1]UKBuilding_List!A7)</f>
        <v>0012</v>
      </c>
      <c r="B7" s="7" t="str">
        <f>VLOOKUP(A7,[1]UKBuilding_List!$A$1:$D$376,3,FALSE)</f>
        <v>Blazer Dining</v>
      </c>
    </row>
    <row r="8" spans="1:10" x14ac:dyDescent="0.25">
      <c r="A8" s="7" t="str">
        <f>([1]UKBuilding_List!A8)</f>
        <v>0014</v>
      </c>
      <c r="B8" s="7" t="str">
        <f>VLOOKUP(A8,[1]UKBuilding_List!$A$1:$D$376,3,FALSE)</f>
        <v>Hilary J. Boone Center</v>
      </c>
    </row>
    <row r="9" spans="1:10" x14ac:dyDescent="0.25">
      <c r="A9" s="7" t="str">
        <f>([1]UKBuilding_List!A9)</f>
        <v>0015</v>
      </c>
      <c r="B9" s="7" t="str">
        <f>VLOOKUP(A9,[1]UKBuilding_List!$A$1:$D$376,3,FALSE)</f>
        <v>William B. Sturgill Development Building</v>
      </c>
    </row>
    <row r="10" spans="1:10" x14ac:dyDescent="0.25">
      <c r="A10" s="7" t="str">
        <f>([1]UKBuilding_List!A10)</f>
        <v>0016</v>
      </c>
      <c r="B10" s="7" t="str">
        <f>VLOOKUP(A10,[1]UKBuilding_List!$A$1:$D$376,3,FALSE)</f>
        <v>Gatehouse KY Clinic</v>
      </c>
    </row>
    <row r="11" spans="1:10" x14ac:dyDescent="0.25">
      <c r="A11" s="7" t="str">
        <f>([1]UKBuilding_List!A11)</f>
        <v>0017</v>
      </c>
      <c r="B11" s="7" t="str">
        <f>VLOOKUP(A11,[1]UKBuilding_List!$A$1:$D$376,3,FALSE)</f>
        <v>Dickey Hall</v>
      </c>
    </row>
    <row r="12" spans="1:10" x14ac:dyDescent="0.25">
      <c r="A12" s="7" t="str">
        <f>([1]UKBuilding_List!A12)</f>
        <v>0019</v>
      </c>
      <c r="B12" s="7" t="str">
        <f>VLOOKUP(A12,[1]UKBuilding_List!$A$1:$D$376,3,FALSE)</f>
        <v>Memorial Coliseum</v>
      </c>
    </row>
    <row r="13" spans="1:10" x14ac:dyDescent="0.25">
      <c r="A13" s="7" t="str">
        <f>([1]UKBuilding_List!A13)</f>
        <v>0020</v>
      </c>
      <c r="B13" s="7" t="str">
        <f>VLOOKUP(A13,[1]UKBuilding_List!$A$1:$D$376,3,FALSE)</f>
        <v>Engineering Transportation Research Garage</v>
      </c>
    </row>
    <row r="14" spans="1:10" x14ac:dyDescent="0.25">
      <c r="A14" s="7" t="str">
        <f>([1]UKBuilding_List!A14)</f>
        <v>0021</v>
      </c>
      <c r="B14" s="7" t="str">
        <f>VLOOKUP(A14,[1]UKBuilding_List!$A$1:$D$376,3,FALSE)</f>
        <v>Old Engineers Residence</v>
      </c>
    </row>
    <row r="15" spans="1:10" x14ac:dyDescent="0.25">
      <c r="A15" s="7" t="str">
        <f>([1]UKBuilding_List!A15)</f>
        <v>0022</v>
      </c>
      <c r="B15" s="7" t="str">
        <f>VLOOKUP(A15,[1]UKBuilding_List!$A$1:$D$376,3,FALSE)</f>
        <v>Fine Arts Guignol Building</v>
      </c>
    </row>
    <row r="16" spans="1:10" x14ac:dyDescent="0.25">
      <c r="A16" s="7" t="str">
        <f>([1]UKBuilding_List!A16)</f>
        <v>0023</v>
      </c>
      <c r="B16" s="7" t="str">
        <f>VLOOKUP(A16,[1]UKBuilding_List!$A$1:$D$376,3,FALSE)</f>
        <v>Safety &amp; Security</v>
      </c>
    </row>
    <row r="17" spans="1:2" x14ac:dyDescent="0.25">
      <c r="A17" s="7" t="str">
        <f>([1]UKBuilding_List!A17)</f>
        <v>0024</v>
      </c>
      <c r="B17" s="7" t="str">
        <f>VLOOKUP(A17,[1]UKBuilding_List!$A$1:$D$376,3,FALSE)</f>
        <v>Lafferty Hall</v>
      </c>
    </row>
    <row r="18" spans="1:2" x14ac:dyDescent="0.25">
      <c r="A18" s="7" t="str">
        <f>([1]UKBuilding_List!A18)</f>
        <v>0025</v>
      </c>
      <c r="B18" s="7" t="str">
        <f>VLOOKUP(A18,[1]UKBuilding_List!$A$1:$D$376,3,FALSE)</f>
        <v>White Hall Classroom Building</v>
      </c>
    </row>
    <row r="19" spans="1:2" x14ac:dyDescent="0.25">
      <c r="A19" s="7" t="str">
        <f>([1]UKBuilding_List!A19)</f>
        <v>0027</v>
      </c>
      <c r="B19" s="7" t="str">
        <f>VLOOKUP(A19,[1]UKBuilding_List!$A$1:$D$376,3,FALSE)</f>
        <v>Patterson Office Tower</v>
      </c>
    </row>
    <row r="20" spans="1:2" x14ac:dyDescent="0.25">
      <c r="A20" s="7" t="str">
        <f>([1]UKBuilding_List!A20)</f>
        <v>0028</v>
      </c>
      <c r="B20" s="7" t="str">
        <f>VLOOKUP(A20,[1]UKBuilding_List!$A$1:$D$376,3,FALSE)</f>
        <v>Barker Hall</v>
      </c>
    </row>
    <row r="21" spans="1:2" x14ac:dyDescent="0.25">
      <c r="A21" s="7" t="str">
        <f>([1]UKBuilding_List!A21)</f>
        <v>0031</v>
      </c>
      <c r="B21" s="7" t="str">
        <f>VLOOKUP(A21,[1]UKBuilding_List!$A$1:$D$376,3,FALSE)</f>
        <v>Frazee Hall</v>
      </c>
    </row>
    <row r="22" spans="1:2" x14ac:dyDescent="0.25">
      <c r="A22" s="7" t="str">
        <f>([1]UKBuilding_List!A22)</f>
        <v>0032</v>
      </c>
      <c r="B22" s="7" t="str">
        <f>VLOOKUP(A22,[1]UKBuilding_List!$A$1:$D$376,3,FALSE)</f>
        <v>Main Building</v>
      </c>
    </row>
    <row r="23" spans="1:2" x14ac:dyDescent="0.25">
      <c r="A23" s="7" t="str">
        <f>([1]UKBuilding_List!A23)</f>
        <v>0033</v>
      </c>
      <c r="B23" s="7" t="str">
        <f>VLOOKUP(A23,[1]UKBuilding_List!$A$1:$D$376,3,FALSE)</f>
        <v>Ezra Gillis Building</v>
      </c>
    </row>
    <row r="24" spans="1:2" x14ac:dyDescent="0.25">
      <c r="A24" s="7" t="str">
        <f>([1]UKBuilding_List!A24)</f>
        <v>0034</v>
      </c>
      <c r="B24" s="7" t="str">
        <f>VLOOKUP(A24,[1]UKBuilding_List!$A$1:$D$376,3,FALSE)</f>
        <v>Carol Martin Gatton Business &amp; Economics Building</v>
      </c>
    </row>
    <row r="25" spans="1:2" x14ac:dyDescent="0.25">
      <c r="A25" s="7" t="str">
        <f>([1]UKBuilding_List!A25)</f>
        <v>0035</v>
      </c>
      <c r="B25" s="7" t="str">
        <f>VLOOKUP(A25,[1]UKBuilding_List!$A$1:$D$376,3,FALSE)</f>
        <v>Miller Hall</v>
      </c>
    </row>
    <row r="26" spans="1:2" x14ac:dyDescent="0.25">
      <c r="A26" s="7" t="str">
        <f>([1]UKBuilding_List!A26)</f>
        <v>0038</v>
      </c>
      <c r="B26" s="7" t="str">
        <f>VLOOKUP(A26,[1]UKBuilding_List!$A$1:$D$376,3,FALSE)</f>
        <v>Engineering Annex</v>
      </c>
    </row>
    <row r="27" spans="1:2" x14ac:dyDescent="0.25">
      <c r="A27" s="7" t="str">
        <f>([1]UKBuilding_List!A27)</f>
        <v>0039</v>
      </c>
      <c r="B27" s="7" t="str">
        <f>VLOOKUP(A27,[1]UKBuilding_List!$A$1:$D$376,3,FALSE)</f>
        <v>Margaret I. King Library</v>
      </c>
    </row>
    <row r="28" spans="1:2" x14ac:dyDescent="0.25">
      <c r="A28" s="7" t="str">
        <f>([1]UKBuilding_List!A28)</f>
        <v>0040</v>
      </c>
      <c r="B28" s="7" t="str">
        <f>VLOOKUP(A28,[1]UKBuilding_List!$A$1:$D$376,3,FALSE)</f>
        <v>Maxwell Place</v>
      </c>
    </row>
    <row r="29" spans="1:2" x14ac:dyDescent="0.25">
      <c r="A29" s="7" t="str">
        <f>([1]UKBuilding_List!A29)</f>
        <v>0041</v>
      </c>
      <c r="B29" s="7" t="str">
        <f>VLOOKUP(A29,[1]UKBuilding_List!$A$1:$D$376,3,FALSE)</f>
        <v>Pence Hall</v>
      </c>
    </row>
    <row r="30" spans="1:2" x14ac:dyDescent="0.25">
      <c r="A30" s="7" t="str">
        <f>([1]UKBuilding_List!A30)</f>
        <v>0042</v>
      </c>
      <c r="B30" s="7" t="str">
        <f>VLOOKUP(A30,[1]UKBuilding_List!$A$1:$D$376,3,FALSE)</f>
        <v>Grehan Building</v>
      </c>
    </row>
    <row r="31" spans="1:2" x14ac:dyDescent="0.25">
      <c r="A31" s="7" t="str">
        <f>([1]UKBuilding_List!A31)</f>
        <v>0043</v>
      </c>
      <c r="B31" s="7" t="str">
        <f>VLOOKUP(A31,[1]UKBuilding_List!$A$1:$D$376,3,FALSE)</f>
        <v>S. J. Sam Whalen Building</v>
      </c>
    </row>
    <row r="32" spans="1:2" x14ac:dyDescent="0.25">
      <c r="A32" s="7" t="str">
        <f>([1]UKBuilding_List!A32)</f>
        <v>0044</v>
      </c>
      <c r="B32" s="7" t="str">
        <f>VLOOKUP(A32,[1]UKBuilding_List!$A$1:$D$376,3,FALSE)</f>
        <v>Kastle Hall</v>
      </c>
    </row>
    <row r="33" spans="1:2" x14ac:dyDescent="0.25">
      <c r="A33" s="7" t="str">
        <f>([1]UKBuilding_List!A33)</f>
        <v>0045</v>
      </c>
      <c r="B33" s="7" t="str">
        <f>VLOOKUP(A33,[1]UKBuilding_List!$A$1:$D$376,3,FALSE)</f>
        <v>McVey Hall</v>
      </c>
    </row>
    <row r="34" spans="1:2" x14ac:dyDescent="0.25">
      <c r="A34" s="7" t="str">
        <f>([1]UKBuilding_List!A34)</f>
        <v>0046</v>
      </c>
      <c r="B34" s="7" t="str">
        <f>VLOOKUP(A34,[1]UKBuilding_List!$A$1:$D$376,3,FALSE)</f>
        <v>Anderson Hall Tower</v>
      </c>
    </row>
    <row r="35" spans="1:2" x14ac:dyDescent="0.25">
      <c r="A35" s="7" t="str">
        <f>([1]UKBuilding_List!A35)</f>
        <v>0047</v>
      </c>
      <c r="B35" s="7" t="str">
        <f>VLOOKUP(A35,[1]UKBuilding_List!$A$1:$D$376,3,FALSE)</f>
        <v>C. W. Mathews Building</v>
      </c>
    </row>
    <row r="36" spans="1:2" x14ac:dyDescent="0.25">
      <c r="A36" s="7" t="str">
        <f>([1]UKBuilding_List!A36)</f>
        <v>0048</v>
      </c>
      <c r="B36" s="7" t="str">
        <f>VLOOKUP(A36,[1]UKBuilding_List!$A$1:$D$376,3,FALSE)</f>
        <v>University of Kentucky J. David Rosenberg College of Law</v>
      </c>
    </row>
    <row r="37" spans="1:2" x14ac:dyDescent="0.25">
      <c r="A37" s="7" t="str">
        <f>([1]UKBuilding_List!A37)</f>
        <v>0049</v>
      </c>
      <c r="B37" s="7" t="str">
        <f>VLOOKUP(A37,[1]UKBuilding_List!$A$1:$D$376,3,FALSE)</f>
        <v>Memorial Hall</v>
      </c>
    </row>
    <row r="38" spans="1:2" x14ac:dyDescent="0.25">
      <c r="A38" s="7" t="str">
        <f>([1]UKBuilding_List!A38)</f>
        <v>0050</v>
      </c>
      <c r="B38" s="7" t="str">
        <f>VLOOKUP(A38,[1]UKBuilding_List!$A$1:$D$376,3,FALSE)</f>
        <v>Erikson Hall</v>
      </c>
    </row>
    <row r="39" spans="1:2" x14ac:dyDescent="0.25">
      <c r="A39" s="7" t="str">
        <f>([1]UKBuilding_List!A39)</f>
        <v>0051</v>
      </c>
      <c r="B39" s="7" t="str">
        <f>VLOOKUP(A39,[1]UKBuilding_List!$A$1:$D$376,3,FALSE)</f>
        <v>Mineral Industries Building</v>
      </c>
    </row>
    <row r="40" spans="1:2" x14ac:dyDescent="0.25">
      <c r="A40" s="7" t="str">
        <f>([1]UKBuilding_List!A40)</f>
        <v>0052</v>
      </c>
      <c r="B40" s="7" t="str">
        <f>VLOOKUP(A40,[1]UKBuilding_List!$A$1:$D$376,3,FALSE)</f>
        <v>Terrell Civil Engineering Building</v>
      </c>
    </row>
    <row r="41" spans="1:2" x14ac:dyDescent="0.25">
      <c r="A41" s="7" t="str">
        <f>([1]UKBuilding_List!A41)</f>
        <v>0053</v>
      </c>
      <c r="B41" s="7" t="str">
        <f>VLOOKUP(A41,[1]UKBuilding_List!$A$1:$D$376,3,FALSE)</f>
        <v>Slone Research Building</v>
      </c>
    </row>
    <row r="42" spans="1:2" x14ac:dyDescent="0.25">
      <c r="A42" s="7" t="str">
        <f>([1]UKBuilding_List!A42)</f>
        <v>0054</v>
      </c>
      <c r="B42" s="7" t="str">
        <f>VLOOKUP(A42,[1]UKBuilding_List!$A$1:$D$376,3,FALSE)</f>
        <v>Funkhouser Building</v>
      </c>
    </row>
    <row r="43" spans="1:2" x14ac:dyDescent="0.25">
      <c r="A43" s="7" t="str">
        <f>([1]UKBuilding_List!A43)</f>
        <v>0055</v>
      </c>
      <c r="B43" s="7" t="str">
        <f>VLOOKUP(A43,[1]UKBuilding_List!$A$1:$D$376,3,FALSE)</f>
        <v>Chemistry-Physics Building</v>
      </c>
    </row>
    <row r="44" spans="1:2" x14ac:dyDescent="0.25">
      <c r="A44" s="7" t="str">
        <f>([1]UKBuilding_List!A44)</f>
        <v>0056</v>
      </c>
      <c r="B44" s="7" t="str">
        <f>VLOOKUP(A44,[1]UKBuilding_List!$A$1:$D$376,3,FALSE)</f>
        <v>Breckinridge Hall</v>
      </c>
    </row>
    <row r="45" spans="1:2" x14ac:dyDescent="0.25">
      <c r="A45" s="7" t="str">
        <f>([1]UKBuilding_List!A45)</f>
        <v>0057</v>
      </c>
      <c r="B45" s="7" t="str">
        <f>VLOOKUP(A45,[1]UKBuilding_List!$A$1:$D$376,3,FALSE)</f>
        <v>Kinkead Hall</v>
      </c>
    </row>
    <row r="46" spans="1:2" x14ac:dyDescent="0.25">
      <c r="A46" s="7" t="str">
        <f>([1]UKBuilding_List!A46)</f>
        <v>0058</v>
      </c>
      <c r="B46" s="7" t="str">
        <f>VLOOKUP(A46,[1]UKBuilding_List!$A$1:$D$376,3,FALSE)</f>
        <v>Bradley Hall</v>
      </c>
    </row>
    <row r="47" spans="1:2" x14ac:dyDescent="0.25">
      <c r="A47" s="7" t="str">
        <f>([1]UKBuilding_List!A47)</f>
        <v>0059</v>
      </c>
      <c r="B47" s="7" t="str">
        <f>VLOOKUP(A47,[1]UKBuilding_List!$A$1:$D$376,3,FALSE)</f>
        <v>Bowman Hall</v>
      </c>
    </row>
    <row r="48" spans="1:2" x14ac:dyDescent="0.25">
      <c r="A48" s="7" t="str">
        <f>([1]UKBuilding_List!A48)</f>
        <v>0061</v>
      </c>
      <c r="B48" s="7" t="str">
        <f>VLOOKUP(A48,[1]UKBuilding_List!$A$1:$D$376,3,FALSE)</f>
        <v>Tobacco Research Laboratory</v>
      </c>
    </row>
    <row r="49" spans="1:2" x14ac:dyDescent="0.25">
      <c r="A49" s="7" t="str">
        <f>([1]UKBuilding_List!A49)</f>
        <v>0064</v>
      </c>
      <c r="B49" s="7" t="str">
        <f>VLOOKUP(A49,[1]UKBuilding_List!$A$1:$D$376,3,FALSE)</f>
        <v>Scovell Hall</v>
      </c>
    </row>
    <row r="50" spans="1:2" x14ac:dyDescent="0.25">
      <c r="A50" s="7" t="str">
        <f>([1]UKBuilding_List!A50)</f>
        <v>0065</v>
      </c>
      <c r="B50" s="7" t="str">
        <f>VLOOKUP(A50,[1]UKBuilding_List!$A$1:$D$376,3,FALSE)</f>
        <v>Small Animal Lab</v>
      </c>
    </row>
    <row r="51" spans="1:2" x14ac:dyDescent="0.25">
      <c r="A51" s="7" t="str">
        <f>([1]UKBuilding_List!A51)</f>
        <v>0066</v>
      </c>
      <c r="B51" s="7" t="str">
        <f>VLOOKUP(A51,[1]UKBuilding_List!$A$1:$D$376,3,FALSE)</f>
        <v>Agronomy Head House</v>
      </c>
    </row>
    <row r="52" spans="1:2" x14ac:dyDescent="0.25">
      <c r="A52" s="7" t="str">
        <f>([1]UKBuilding_List!A52)</f>
        <v>0067</v>
      </c>
      <c r="B52" s="7" t="str">
        <f>VLOOKUP(A52,[1]UKBuilding_List!$A$1:$D$376,3,FALSE)</f>
        <v>Chi Omega Sorority</v>
      </c>
    </row>
    <row r="53" spans="1:2" x14ac:dyDescent="0.25">
      <c r="A53" s="7" t="str">
        <f>([1]UKBuilding_List!A53)</f>
        <v>0068</v>
      </c>
      <c r="B53" s="7" t="str">
        <f>VLOOKUP(A53,[1]UKBuilding_List!$A$1:$D$376,3,FALSE)</f>
        <v>Delta Delta Delta Sorority</v>
      </c>
    </row>
    <row r="54" spans="1:2" x14ac:dyDescent="0.25">
      <c r="A54" s="7" t="str">
        <f>([1]UKBuilding_List!A54)</f>
        <v>0069</v>
      </c>
      <c r="B54" s="7" t="str">
        <f>VLOOKUP(A54,[1]UKBuilding_List!$A$1:$D$376,3,FALSE)</f>
        <v>Alpha Delta Pi Sorority</v>
      </c>
    </row>
    <row r="55" spans="1:2" x14ac:dyDescent="0.25">
      <c r="A55" s="7" t="str">
        <f>([1]UKBuilding_List!A55)</f>
        <v>0073</v>
      </c>
      <c r="B55" s="7" t="str">
        <f>VLOOKUP(A55,[1]UKBuilding_List!$A$1:$D$376,3,FALSE)</f>
        <v>Thomas Poe Cooper Building</v>
      </c>
    </row>
    <row r="56" spans="1:2" x14ac:dyDescent="0.25">
      <c r="A56" s="7" t="str">
        <f>([1]UKBuilding_List!A56)</f>
        <v>0074</v>
      </c>
      <c r="B56" s="7" t="str">
        <f>VLOOKUP(A56,[1]UKBuilding_List!$A$1:$D$376,3,FALSE)</f>
        <v>Shively Track &amp; Field Stadium</v>
      </c>
    </row>
    <row r="57" spans="1:2" x14ac:dyDescent="0.25">
      <c r="A57" s="7" t="str">
        <f>([1]UKBuilding_List!A57)</f>
        <v>0075</v>
      </c>
      <c r="B57" s="7" t="str">
        <f>VLOOKUP(A57,[1]UKBuilding_List!$A$1:$D$376,3,FALSE)</f>
        <v>Kelley Hall</v>
      </c>
    </row>
    <row r="58" spans="1:2" x14ac:dyDescent="0.25">
      <c r="A58" s="7" t="str">
        <f>([1]UKBuilding_List!A58)</f>
        <v>0076</v>
      </c>
      <c r="B58" s="7" t="str">
        <f>VLOOKUP(A58,[1]UKBuilding_List!$A$1:$D$376,3,FALSE)</f>
        <v>Dimock Animal Pathology</v>
      </c>
    </row>
    <row r="59" spans="1:2" x14ac:dyDescent="0.25">
      <c r="A59" s="7" t="str">
        <f>([1]UKBuilding_List!A59)</f>
        <v>0078</v>
      </c>
      <c r="B59" s="7" t="str">
        <f>VLOOKUP(A59,[1]UKBuilding_List!$A$1:$D$376,3,FALSE)</f>
        <v>Med Center Annex #5</v>
      </c>
    </row>
    <row r="60" spans="1:2" x14ac:dyDescent="0.25">
      <c r="A60" s="7" t="str">
        <f>([1]UKBuilding_List!A60)</f>
        <v>0079</v>
      </c>
      <c r="B60" s="7" t="str">
        <f>VLOOKUP(A60,[1]UKBuilding_List!$A$1:$D$376,3,FALSE)</f>
        <v>Herman Lee Donovan Hall</v>
      </c>
    </row>
    <row r="61" spans="1:2" x14ac:dyDescent="0.25">
      <c r="A61" s="7" t="str">
        <f>([1]UKBuilding_List!A61)</f>
        <v>0080</v>
      </c>
      <c r="B61" s="7" t="str">
        <f>VLOOKUP(A61,[1]UKBuilding_List!$A$1:$D$376,3,FALSE)</f>
        <v>Lyman T. Johnson Hall</v>
      </c>
    </row>
    <row r="62" spans="1:2" x14ac:dyDescent="0.25">
      <c r="A62" s="7" t="str">
        <f>([1]UKBuilding_List!A62)</f>
        <v>0081</v>
      </c>
      <c r="B62" s="7" t="str">
        <f>VLOOKUP(A62,[1]UKBuilding_List!$A$1:$D$376,3,FALSE)</f>
        <v>Cooker Trailer Storage</v>
      </c>
    </row>
    <row r="63" spans="1:2" x14ac:dyDescent="0.25">
      <c r="A63" s="7" t="str">
        <f>([1]UKBuilding_List!A63)</f>
        <v>0082</v>
      </c>
      <c r="B63" s="7" t="str">
        <f>VLOOKUP(A63,[1]UKBuilding_List!$A$1:$D$376,3,FALSE)</f>
        <v>Multi-Disciplinary Science Building (MDS)</v>
      </c>
    </row>
    <row r="64" spans="1:2" x14ac:dyDescent="0.25">
      <c r="A64" s="7" t="str">
        <f>([1]UKBuilding_List!A64)</f>
        <v>0084</v>
      </c>
      <c r="B64" s="7" t="str">
        <f>VLOOKUP(A64,[1]UKBuilding_List!$A$1:$D$376,3,FALSE)</f>
        <v>Gatehouse Roach Bldg</v>
      </c>
    </row>
    <row r="65" spans="1:2" x14ac:dyDescent="0.25">
      <c r="A65" s="7" t="str">
        <f>([1]UKBuilding_List!A65)</f>
        <v>0085</v>
      </c>
      <c r="B65" s="7" t="str">
        <f>VLOOKUP(A65,[1]UKBuilding_List!$A$1:$D$376,3,FALSE)</f>
        <v>Medical Center Heating and Cooling Plant</v>
      </c>
    </row>
    <row r="66" spans="1:2" x14ac:dyDescent="0.25">
      <c r="A66" s="7" t="str">
        <f>([1]UKBuilding_List!A66)</f>
        <v>0086</v>
      </c>
      <c r="B66" s="7" t="str">
        <f>VLOOKUP(A66,[1]UKBuilding_List!$A$1:$D$376,3,FALSE)</f>
        <v>Medical Behavioral Science Building</v>
      </c>
    </row>
    <row r="67" spans="1:2" x14ac:dyDescent="0.25">
      <c r="A67" s="7" t="str">
        <f>([1]UKBuilding_List!A67)</f>
        <v>0087</v>
      </c>
      <c r="B67" s="7" t="str">
        <f>VLOOKUP(A67,[1]UKBuilding_List!$A$1:$D$376,3,FALSE)</f>
        <v>Medical Center Storage Facility</v>
      </c>
    </row>
    <row r="68" spans="1:2" x14ac:dyDescent="0.25">
      <c r="A68" s="7" t="str">
        <f>([1]UKBuilding_List!A68)</f>
        <v>0088</v>
      </c>
      <c r="B68" s="7" t="str">
        <f>VLOOKUP(A68,[1]UKBuilding_List!$A$1:$D$376,3,FALSE)</f>
        <v>Agriculture Motor Pool</v>
      </c>
    </row>
    <row r="69" spans="1:2" x14ac:dyDescent="0.25">
      <c r="A69" s="7" t="str">
        <f>([1]UKBuilding_List!A69)</f>
        <v>0089</v>
      </c>
      <c r="B69" s="7" t="str">
        <f>VLOOKUP(A69,[1]UKBuilding_List!$A$1:$D$376,3,FALSE)</f>
        <v>Cooling Plant #1</v>
      </c>
    </row>
    <row r="70" spans="1:2" x14ac:dyDescent="0.25">
      <c r="A70" s="7" t="str">
        <f>([1]UKBuilding_List!A70)</f>
        <v>0090</v>
      </c>
      <c r="B70" s="7" t="str">
        <f>VLOOKUP(A70,[1]UKBuilding_List!$A$1:$D$376,3,FALSE)</f>
        <v>Art and Visual Studies Building</v>
      </c>
    </row>
    <row r="71" spans="1:2" x14ac:dyDescent="0.25">
      <c r="A71" s="7" t="str">
        <f>([1]UKBuilding_List!A71)</f>
        <v>0091</v>
      </c>
      <c r="B71" s="7" t="str">
        <f>VLOOKUP(A71,[1]UKBuilding_List!$A$1:$D$376,3,FALSE)</f>
        <v>Agriculture Science Center North</v>
      </c>
    </row>
    <row r="72" spans="1:2" x14ac:dyDescent="0.25">
      <c r="A72" s="7" t="str">
        <f>([1]UKBuilding_List!A72)</f>
        <v>0092</v>
      </c>
      <c r="B72" s="7" t="str">
        <f>VLOOKUP(A72,[1]UKBuilding_List!$A$1:$D$376,3,FALSE)</f>
        <v>Seed House</v>
      </c>
    </row>
    <row r="73" spans="1:2" x14ac:dyDescent="0.25">
      <c r="A73" s="7" t="str">
        <f>([1]UKBuilding_List!A73)</f>
        <v>0093</v>
      </c>
      <c r="B73" s="7" t="str">
        <f>VLOOKUP(A73,[1]UKBuilding_List!$A$1:$D$376,3,FALSE)</f>
        <v>Ben F. Roach Cancer Care Facility</v>
      </c>
    </row>
    <row r="74" spans="1:2" x14ac:dyDescent="0.25">
      <c r="A74" s="7" t="str">
        <f>([1]UKBuilding_List!A74)</f>
        <v>0094</v>
      </c>
      <c r="B74" s="7" t="str">
        <f>VLOOKUP(A74,[1]UKBuilding_List!$A$1:$D$376,3,FALSE)</f>
        <v>Cooper House</v>
      </c>
    </row>
    <row r="75" spans="1:2" x14ac:dyDescent="0.25">
      <c r="A75" s="7" t="str">
        <f>([1]UKBuilding_List!A75)</f>
        <v>0095</v>
      </c>
      <c r="B75" s="7" t="str">
        <f>VLOOKUP(A75,[1]UKBuilding_List!$A$1:$D$376,3,FALSE)</f>
        <v>Frances Jewell Hall</v>
      </c>
    </row>
    <row r="76" spans="1:2" x14ac:dyDescent="0.25">
      <c r="A76" s="7" t="str">
        <f>([1]UKBuilding_List!A76)</f>
        <v>0096</v>
      </c>
      <c r="B76" s="7" t="str">
        <f>VLOOKUP(A76,[1]UKBuilding_List!$A$1:$D$376,3,FALSE)</f>
        <v>Dorothy Enslow Combs Cancer Research Building</v>
      </c>
    </row>
    <row r="77" spans="1:2" x14ac:dyDescent="0.25">
      <c r="A77" s="7" t="str">
        <f>([1]UKBuilding_List!A77)</f>
        <v>0097</v>
      </c>
      <c r="B77" s="7" t="str">
        <f>VLOOKUP(A77,[1]UKBuilding_List!$A$1:$D$376,3,FALSE)</f>
        <v>E. S. Good Barn</v>
      </c>
    </row>
    <row r="78" spans="1:2" x14ac:dyDescent="0.25">
      <c r="A78" s="7" t="str">
        <f>([1]UKBuilding_List!A78)</f>
        <v>0098</v>
      </c>
      <c r="B78" s="7" t="str">
        <f>VLOOKUP(A78,[1]UKBuilding_List!$A$1:$D$376,3,FALSE)</f>
        <v>Marylou Whitney and John Hendrickson Cancer Facility for Women</v>
      </c>
    </row>
    <row r="79" spans="1:2" x14ac:dyDescent="0.25">
      <c r="A79" s="7" t="str">
        <f>([1]UKBuilding_List!A79)</f>
        <v>0099</v>
      </c>
      <c r="B79" s="7" t="str">
        <f>VLOOKUP(A79,[1]UKBuilding_List!$A$1:$D$376,3,FALSE)</f>
        <v>Gluck Equine Research Building</v>
      </c>
    </row>
    <row r="80" spans="1:2" x14ac:dyDescent="0.25">
      <c r="A80" s="7" t="str">
        <f>([1]UKBuilding_List!A80)</f>
        <v>0100</v>
      </c>
      <c r="B80" s="7" t="str">
        <f>VLOOKUP(A80,[1]UKBuilding_List!$A$1:$D$376,3,FALSE)</f>
        <v>Haggin Hall</v>
      </c>
    </row>
    <row r="81" spans="1:2" x14ac:dyDescent="0.25">
      <c r="A81" s="7" t="str">
        <f>([1]UKBuilding_List!A81)</f>
        <v>0101</v>
      </c>
      <c r="B81" s="7" t="str">
        <f>VLOOKUP(A81,[1]UKBuilding_List!$A$1:$D$376,3,FALSE)</f>
        <v>Reynolds Warehouse #1</v>
      </c>
    </row>
    <row r="82" spans="1:2" x14ac:dyDescent="0.25">
      <c r="A82" s="7" t="str">
        <f>([1]UKBuilding_List!A82)</f>
        <v>0102</v>
      </c>
      <c r="B82" s="7" t="str">
        <f>VLOOKUP(A82,[1]UKBuilding_List!$A$1:$D$376,3,FALSE)</f>
        <v>Reynolds Warehouse #2</v>
      </c>
    </row>
    <row r="83" spans="1:2" x14ac:dyDescent="0.25">
      <c r="A83" s="7" t="str">
        <f>([1]UKBuilding_List!A83)</f>
        <v>0104</v>
      </c>
      <c r="B83" s="7" t="str">
        <f>VLOOKUP(A83,[1]UKBuilding_List!$A$1:$D$376,3,FALSE)</f>
        <v>Chellgren Hall</v>
      </c>
    </row>
    <row r="84" spans="1:2" x14ac:dyDescent="0.25">
      <c r="A84" s="7" t="str">
        <f>([1]UKBuilding_List!A84)</f>
        <v>0107</v>
      </c>
      <c r="B84" s="7" t="str">
        <f>VLOOKUP(A84,[1]UKBuilding_List!$A$1:$D$376,3,FALSE)</f>
        <v>Mining &amp; Minerals Resources Building</v>
      </c>
    </row>
    <row r="85" spans="1:2" x14ac:dyDescent="0.25">
      <c r="A85" s="7" t="str">
        <f>([1]UKBuilding_List!A85)</f>
        <v>0108</v>
      </c>
      <c r="B85" s="7" t="str">
        <f>VLOOKUP(A85,[1]UKBuilding_List!$A$1:$D$376,3,FALSE)</f>
        <v>Center for Robotics &amp; Manufacturing Systems</v>
      </c>
    </row>
    <row r="86" spans="1:2" x14ac:dyDescent="0.25">
      <c r="A86" s="7" t="str">
        <f>([1]UKBuilding_List!A86)</f>
        <v>0109</v>
      </c>
      <c r="B86" s="7" t="str">
        <f>VLOOKUP(A86,[1]UKBuilding_List!$A$1:$D$376,3,FALSE)</f>
        <v>Wendell &amp; Vickie Bell Soccer Complex</v>
      </c>
    </row>
    <row r="87" spans="1:2" x14ac:dyDescent="0.25">
      <c r="A87" s="7" t="str">
        <f>([1]UKBuilding_List!A87)</f>
        <v>0110</v>
      </c>
      <c r="B87" s="7" t="str">
        <f>VLOOKUP(A87,[1]UKBuilding_List!$A$1:$D$376,3,FALSE)</f>
        <v>Maintenance Building (Athletics)</v>
      </c>
    </row>
    <row r="88" spans="1:2" x14ac:dyDescent="0.25">
      <c r="A88" s="7" t="str">
        <f>([1]UKBuilding_List!A88)</f>
        <v>0113</v>
      </c>
      <c r="B88" s="7" t="str">
        <f>VLOOKUP(A88,[1]UKBuilding_List!$A$1:$D$376,3,FALSE)</f>
        <v>Shively Sports Center</v>
      </c>
    </row>
    <row r="89" spans="1:2" x14ac:dyDescent="0.25">
      <c r="A89" s="7" t="str">
        <f>([1]UKBuilding_List!A89)</f>
        <v>0117</v>
      </c>
      <c r="B89" s="7" t="str">
        <f>VLOOKUP(A89,[1]UKBuilding_List!$A$1:$D$376,3,FALSE)</f>
        <v>Soccer Filming Tower</v>
      </c>
    </row>
    <row r="90" spans="1:2" x14ac:dyDescent="0.25">
      <c r="A90" s="7" t="str">
        <f>([1]UKBuilding_List!A90)</f>
        <v>0119</v>
      </c>
      <c r="B90" s="7" t="str">
        <f>VLOOKUP(A90,[1]UKBuilding_List!$A$1:$D$376,3,FALSE)</f>
        <v>Helen King Alumni Building</v>
      </c>
    </row>
    <row r="91" spans="1:2" x14ac:dyDescent="0.25">
      <c r="A91" s="7" t="str">
        <f>([1]UKBuilding_List!A91)</f>
        <v>0120</v>
      </c>
      <c r="B91" s="7" t="str">
        <f>VLOOKUP(A91,[1]UKBuilding_List!$A$1:$D$376,3,FALSE)</f>
        <v>Don and Mira Ball Hall</v>
      </c>
    </row>
    <row r="92" spans="1:2" x14ac:dyDescent="0.25">
      <c r="A92" s="7" t="str">
        <f>([1]UKBuilding_List!A92)</f>
        <v>0121</v>
      </c>
      <c r="B92" s="7" t="str">
        <f>VLOOKUP(A92,[1]UKBuilding_List!$A$1:$D$376,3,FALSE)</f>
        <v>Sigma Nu Fraternity</v>
      </c>
    </row>
    <row r="93" spans="1:2" x14ac:dyDescent="0.25">
      <c r="A93" s="7" t="str">
        <f>([1]UKBuilding_List!A93)</f>
        <v>0122</v>
      </c>
      <c r="B93" s="7" t="str">
        <f>VLOOKUP(A93,[1]UKBuilding_List!$A$1:$D$376,3,FALSE)</f>
        <v>Delta Gamma Sorority</v>
      </c>
    </row>
    <row r="94" spans="1:2" x14ac:dyDescent="0.25">
      <c r="A94" s="7" t="str">
        <f>([1]UKBuilding_List!A94)</f>
        <v>0123</v>
      </c>
      <c r="B94" s="7" t="str">
        <f>VLOOKUP(A94,[1]UKBuilding_List!$A$1:$D$376,3,FALSE)</f>
        <v>Georgia M. Blazer Hall</v>
      </c>
    </row>
    <row r="95" spans="1:2" x14ac:dyDescent="0.25">
      <c r="A95" s="7" t="str">
        <f>([1]UKBuilding_List!A95)</f>
        <v>0124</v>
      </c>
      <c r="B95" s="7" t="str">
        <f>VLOOKUP(A95,[1]UKBuilding_List!$A$1:$D$376,3,FALSE)</f>
        <v>Delta Zeta Sorority</v>
      </c>
    </row>
    <row r="96" spans="1:2" x14ac:dyDescent="0.25">
      <c r="A96" s="7" t="str">
        <f>([1]UKBuilding_List!A96)</f>
        <v>0125</v>
      </c>
      <c r="B96" s="7" t="str">
        <f>VLOOKUP(A96,[1]UKBuilding_List!$A$1:$D$376,3,FALSE)</f>
        <v>Gamma Phi Beta Sorority</v>
      </c>
    </row>
    <row r="97" spans="1:2" x14ac:dyDescent="0.25">
      <c r="A97" s="7" t="str">
        <f>([1]UKBuilding_List!A97)</f>
        <v>0126</v>
      </c>
      <c r="B97" s="7" t="str">
        <f>VLOOKUP(A97,[1]UKBuilding_List!$A$1:$D$376,3,FALSE)</f>
        <v>Phi Sigma Kappa Fraternity</v>
      </c>
    </row>
    <row r="98" spans="1:2" x14ac:dyDescent="0.25">
      <c r="A98" s="7" t="str">
        <f>([1]UKBuilding_List!A98)</f>
        <v>0127</v>
      </c>
      <c r="B98" s="7" t="str">
        <f>VLOOKUP(A98,[1]UKBuilding_List!$A$1:$D$376,3,FALSE)</f>
        <v>Alpha Gamma Delta Sorority</v>
      </c>
    </row>
    <row r="99" spans="1:2" x14ac:dyDescent="0.25">
      <c r="A99" s="7" t="str">
        <f>([1]UKBuilding_List!A99)</f>
        <v>0128</v>
      </c>
      <c r="B99" s="7" t="str">
        <f>VLOOKUP(A99,[1]UKBuilding_List!$A$1:$D$376,3,FALSE)</f>
        <v>Kappa Delta Sorority</v>
      </c>
    </row>
    <row r="100" spans="1:2" x14ac:dyDescent="0.25">
      <c r="A100" s="7" t="str">
        <f>([1]UKBuilding_List!A100)</f>
        <v>0129</v>
      </c>
      <c r="B100" s="7" t="str">
        <f>VLOOKUP(A100,[1]UKBuilding_List!$A$1:$D$376,3,FALSE)</f>
        <v>Delta Sigma Phi Fraternity</v>
      </c>
    </row>
    <row r="101" spans="1:2" x14ac:dyDescent="0.25">
      <c r="A101" s="7" t="str">
        <f>([1]UKBuilding_List!A101)</f>
        <v>0139</v>
      </c>
      <c r="B101" s="7" t="str">
        <f>VLOOKUP(A101,[1]UKBuilding_List!$A$1:$D$376,3,FALSE)</f>
        <v>The 90</v>
      </c>
    </row>
    <row r="102" spans="1:2" x14ac:dyDescent="0.25">
      <c r="A102" s="7" t="str">
        <f>([1]UKBuilding_List!A102)</f>
        <v>0141</v>
      </c>
      <c r="B102" s="7" t="str">
        <f>VLOOKUP(A102,[1]UKBuilding_List!$A$1:$D$376,3,FALSE)</f>
        <v>New Farmhouse Fraternity</v>
      </c>
    </row>
    <row r="103" spans="1:2" x14ac:dyDescent="0.25">
      <c r="A103" s="7" t="str">
        <f>([1]UKBuilding_List!A103)</f>
        <v>0154</v>
      </c>
      <c r="B103" s="7" t="str">
        <f>VLOOKUP(A103,[1]UKBuilding_List!$A$1:$D$376,3,FALSE)</f>
        <v>Head House</v>
      </c>
    </row>
    <row r="104" spans="1:2" x14ac:dyDescent="0.25">
      <c r="A104" s="7" t="str">
        <f>([1]UKBuilding_List!A104)</f>
        <v>0155</v>
      </c>
      <c r="B104" s="7" t="str">
        <f>VLOOKUP(A104,[1]UKBuilding_List!$A$1:$D$376,3,FALSE)</f>
        <v>Greenhouse No 2</v>
      </c>
    </row>
    <row r="105" spans="1:2" x14ac:dyDescent="0.25">
      <c r="A105" s="7" t="str">
        <f>([1]UKBuilding_List!A105)</f>
        <v>0156</v>
      </c>
      <c r="B105" s="7" t="str">
        <f>VLOOKUP(A105,[1]UKBuilding_List!$A$1:$D$376,3,FALSE)</f>
        <v>Greenhouse No 4</v>
      </c>
    </row>
    <row r="106" spans="1:2" x14ac:dyDescent="0.25">
      <c r="A106" s="7" t="str">
        <f>([1]UKBuilding_List!A106)</f>
        <v>0157</v>
      </c>
      <c r="B106" s="7" t="str">
        <f>VLOOKUP(A106,[1]UKBuilding_List!$A$1:$D$376,3,FALSE)</f>
        <v>Greenhouse No 7</v>
      </c>
    </row>
    <row r="107" spans="1:2" x14ac:dyDescent="0.25">
      <c r="A107" s="7" t="str">
        <f>([1]UKBuilding_List!A107)</f>
        <v>0158</v>
      </c>
      <c r="B107" s="7" t="str">
        <f>VLOOKUP(A107,[1]UKBuilding_List!$A$1:$D$376,3,FALSE)</f>
        <v>Greenhouse No 5</v>
      </c>
    </row>
    <row r="108" spans="1:2" x14ac:dyDescent="0.25">
      <c r="A108" s="7" t="str">
        <f>([1]UKBuilding_List!A108)</f>
        <v>0159</v>
      </c>
      <c r="B108" s="7" t="str">
        <f>VLOOKUP(A108,[1]UKBuilding_List!$A$1:$D$376,3,FALSE)</f>
        <v>Greenhouse No 3</v>
      </c>
    </row>
    <row r="109" spans="1:2" x14ac:dyDescent="0.25">
      <c r="A109" s="7" t="str">
        <f>([1]UKBuilding_List!A109)</f>
        <v>0160</v>
      </c>
      <c r="B109" s="7" t="str">
        <f>VLOOKUP(A109,[1]UKBuilding_List!$A$1:$D$376,3,FALSE)</f>
        <v>Greenhouse No 1</v>
      </c>
    </row>
    <row r="110" spans="1:2" x14ac:dyDescent="0.25">
      <c r="A110" s="7" t="str">
        <f>([1]UKBuilding_List!A110)</f>
        <v>0161</v>
      </c>
      <c r="B110" s="7" t="str">
        <f>VLOOKUP(A110,[1]UKBuilding_List!$A$1:$D$376,3,FALSE)</f>
        <v>Greenhouse No 9</v>
      </c>
    </row>
    <row r="111" spans="1:2" x14ac:dyDescent="0.25">
      <c r="A111" s="7" t="str">
        <f>([1]UKBuilding_List!A111)</f>
        <v>0162</v>
      </c>
      <c r="B111" s="7" t="str">
        <f>VLOOKUP(A111,[1]UKBuilding_List!$A$1:$D$376,3,FALSE)</f>
        <v>Greenhouse No 11</v>
      </c>
    </row>
    <row r="112" spans="1:2" x14ac:dyDescent="0.25">
      <c r="A112" s="7" t="str">
        <f>([1]UKBuilding_List!A112)</f>
        <v>0163</v>
      </c>
      <c r="B112" s="7" t="str">
        <f>VLOOKUP(A112,[1]UKBuilding_List!$A$1:$D$376,3,FALSE)</f>
        <v>Greenhouse No 6</v>
      </c>
    </row>
    <row r="113" spans="1:2" x14ac:dyDescent="0.25">
      <c r="A113" s="7" t="str">
        <f>([1]UKBuilding_List!A113)</f>
        <v>0164</v>
      </c>
      <c r="B113" s="7" t="str">
        <f>VLOOKUP(A113,[1]UKBuilding_List!$A$1:$D$376,3,FALSE)</f>
        <v>Greenhouse No 12</v>
      </c>
    </row>
    <row r="114" spans="1:2" x14ac:dyDescent="0.25">
      <c r="A114" s="7" t="str">
        <f>([1]UKBuilding_List!A114)</f>
        <v>0166</v>
      </c>
      <c r="B114" s="7" t="str">
        <f>VLOOKUP(A114,[1]UKBuilding_List!$A$1:$D$376,3,FALSE)</f>
        <v>Gatehouse Administration Dr</v>
      </c>
    </row>
    <row r="115" spans="1:2" x14ac:dyDescent="0.25">
      <c r="A115" s="7" t="str">
        <f>([1]UKBuilding_List!A115)</f>
        <v>0172</v>
      </c>
      <c r="B115" s="7" t="str">
        <f>VLOOKUP(A115,[1]UKBuilding_List!$A$1:$D$376,3,FALSE)</f>
        <v>Alpha Gamma Rho Fraternity</v>
      </c>
    </row>
    <row r="116" spans="1:2" x14ac:dyDescent="0.25">
      <c r="A116" s="7" t="str">
        <f>([1]UKBuilding_List!A116)</f>
        <v>0173</v>
      </c>
      <c r="B116" s="7" t="str">
        <f>VLOOKUP(A116,[1]UKBuilding_List!$A$1:$D$376,3,FALSE)</f>
        <v>Gatehouse Med Plaza</v>
      </c>
    </row>
    <row r="117" spans="1:2" x14ac:dyDescent="0.25">
      <c r="A117" s="7" t="str">
        <f>([1]UKBuilding_List!A117)</f>
        <v>0174</v>
      </c>
      <c r="B117" s="7" t="str">
        <f>VLOOKUP(A117,[1]UKBuilding_List!$A$1:$D$376,3,FALSE)</f>
        <v>Don &amp; Cathy Jacobs Science Building</v>
      </c>
    </row>
    <row r="118" spans="1:2" x14ac:dyDescent="0.25">
      <c r="A118" s="7" t="str">
        <f>([1]UKBuilding_List!A118)</f>
        <v>0175</v>
      </c>
      <c r="B118" s="7" t="str">
        <f>VLOOKUP(A118,[1]UKBuilding_List!$A$1:$D$376,3,FALSE)</f>
        <v>Gatehouse Med Plaza</v>
      </c>
    </row>
    <row r="119" spans="1:2" x14ac:dyDescent="0.25">
      <c r="A119" s="7" t="str">
        <f>([1]UKBuilding_List!A119)</f>
        <v>0176</v>
      </c>
      <c r="B119" s="7" t="str">
        <f>VLOOKUP(A119,[1]UKBuilding_List!$A$1:$D$376,3,FALSE)</f>
        <v>Gatehouse KY Clinic</v>
      </c>
    </row>
    <row r="120" spans="1:2" x14ac:dyDescent="0.25">
      <c r="A120" s="7" t="str">
        <f>([1]UKBuilding_List!A120)</f>
        <v>0178</v>
      </c>
      <c r="B120" s="7" t="str">
        <f>VLOOKUP(A120,[1]UKBuilding_List!$A$1:$D$376,3,FALSE)</f>
        <v>Gatehouse Young Library</v>
      </c>
    </row>
    <row r="121" spans="1:2" x14ac:dyDescent="0.25">
      <c r="A121" s="7" t="str">
        <f>([1]UKBuilding_List!A121)</f>
        <v>0181</v>
      </c>
      <c r="B121" s="7" t="str">
        <f>VLOOKUP(A121,[1]UKBuilding_List!$A$1:$D$376,3,FALSE)</f>
        <v>Woodland Glen III</v>
      </c>
    </row>
    <row r="122" spans="1:2" x14ac:dyDescent="0.25">
      <c r="A122" s="7" t="str">
        <f>([1]UKBuilding_List!A122)</f>
        <v>0183</v>
      </c>
      <c r="B122" s="7" t="str">
        <f>VLOOKUP(A122,[1]UKBuilding_List!$A$1:$D$376,3,FALSE)</f>
        <v>Isolation Barn</v>
      </c>
    </row>
    <row r="123" spans="1:2" x14ac:dyDescent="0.25">
      <c r="A123" s="7" t="str">
        <f>([1]UKBuilding_List!A123)</f>
        <v>0184</v>
      </c>
      <c r="B123" s="7" t="str">
        <f>VLOOKUP(A123,[1]UKBuilding_List!$A$1:$D$376,3,FALSE)</f>
        <v>Agricultural Machine Research Lab</v>
      </c>
    </row>
    <row r="124" spans="1:2" x14ac:dyDescent="0.25">
      <c r="A124" s="7" t="str">
        <f>([1]UKBuilding_List!A124)</f>
        <v>0186</v>
      </c>
      <c r="B124" s="7" t="str">
        <f>VLOOKUP(A124,[1]UKBuilding_List!$A$1:$D$376,3,FALSE)</f>
        <v>Woodland Glen IV</v>
      </c>
    </row>
    <row r="125" spans="1:2" x14ac:dyDescent="0.25">
      <c r="A125" s="7" t="str">
        <f>([1]UKBuilding_List!A125)</f>
        <v>0188</v>
      </c>
      <c r="B125" s="7" t="str">
        <f>VLOOKUP(A125,[1]UKBuilding_List!$A$1:$D$376,3,FALSE)</f>
        <v>Woodland Glen V</v>
      </c>
    </row>
    <row r="126" spans="1:2" x14ac:dyDescent="0.25">
      <c r="A126" s="7" t="str">
        <f>([1]UKBuilding_List!A126)</f>
        <v>0189</v>
      </c>
      <c r="B126" s="7" t="str">
        <f>VLOOKUP(A126,[1]UKBuilding_List!$A$1:$D$376,3,FALSE)</f>
        <v>Shawneetown Bldg A</v>
      </c>
    </row>
    <row r="127" spans="1:2" x14ac:dyDescent="0.25">
      <c r="A127" s="7" t="str">
        <f>([1]UKBuilding_List!A127)</f>
        <v>0190</v>
      </c>
      <c r="B127" s="7" t="str">
        <f>VLOOKUP(A127,[1]UKBuilding_List!$A$1:$D$376,3,FALSE)</f>
        <v>Shawneetown Bldg B</v>
      </c>
    </row>
    <row r="128" spans="1:2" x14ac:dyDescent="0.25">
      <c r="A128" s="7" t="str">
        <f>([1]UKBuilding_List!A128)</f>
        <v>0191</v>
      </c>
      <c r="B128" s="7" t="str">
        <f>VLOOKUP(A128,[1]UKBuilding_List!$A$1:$D$376,3,FALSE)</f>
        <v>Shawneetown Bldg D</v>
      </c>
    </row>
    <row r="129" spans="1:2" x14ac:dyDescent="0.25">
      <c r="A129" s="7" t="str">
        <f>([1]UKBuilding_List!A129)</f>
        <v>0192</v>
      </c>
      <c r="B129" s="7" t="str">
        <f>VLOOKUP(A129,[1]UKBuilding_List!$A$1:$D$376,3,FALSE)</f>
        <v>Shawneetown Bldg F</v>
      </c>
    </row>
    <row r="130" spans="1:2" x14ac:dyDescent="0.25">
      <c r="A130" s="7" t="str">
        <f>([1]UKBuilding_List!A130)</f>
        <v>0193</v>
      </c>
      <c r="B130" s="7" t="str">
        <f>VLOOKUP(A130,[1]UKBuilding_List!$A$1:$D$376,3,FALSE)</f>
        <v>Shawneetown Bldg E</v>
      </c>
    </row>
    <row r="131" spans="1:2" x14ac:dyDescent="0.25">
      <c r="A131" s="7" t="str">
        <f>([1]UKBuilding_List!A131)</f>
        <v>0194</v>
      </c>
      <c r="B131" s="7" t="str">
        <f>VLOOKUP(A131,[1]UKBuilding_List!$A$1:$D$376,3,FALSE)</f>
        <v>Shawneetown Bldg C</v>
      </c>
    </row>
    <row r="132" spans="1:2" x14ac:dyDescent="0.25">
      <c r="A132" s="7" t="str">
        <f>([1]UKBuilding_List!A132)</f>
        <v>0196</v>
      </c>
      <c r="B132" s="7" t="str">
        <f>VLOOKUP(A132,[1]UKBuilding_List!$A$1:$D$376,3,FALSE)</f>
        <v>Band Viewing Tower</v>
      </c>
    </row>
    <row r="133" spans="1:2" x14ac:dyDescent="0.25">
      <c r="A133" s="7" t="str">
        <f>([1]UKBuilding_List!A133)</f>
        <v>0197</v>
      </c>
      <c r="B133" s="7" t="str">
        <f>VLOOKUP(A133,[1]UKBuilding_List!$A$1:$D$376,3,FALSE)</f>
        <v>Parking Garage No 1</v>
      </c>
    </row>
    <row r="134" spans="1:2" x14ac:dyDescent="0.25">
      <c r="A134" s="7" t="str">
        <f>([1]UKBuilding_List!A134)</f>
        <v>0198</v>
      </c>
      <c r="B134" s="7" t="str">
        <f>VLOOKUP(A134,[1]UKBuilding_List!$A$1:$D$376,3,FALSE)</f>
        <v>Parking Garage No 2</v>
      </c>
    </row>
    <row r="135" spans="1:2" x14ac:dyDescent="0.25">
      <c r="A135" s="7" t="str">
        <f>([1]UKBuilding_List!A135)</f>
        <v>0199</v>
      </c>
      <c r="B135" s="7" t="str">
        <f>VLOOKUP(A135,[1]UKBuilding_List!$A$1:$D$376,3,FALSE)</f>
        <v>Parking Garage No 3</v>
      </c>
    </row>
    <row r="136" spans="1:2" x14ac:dyDescent="0.25">
      <c r="A136" s="7" t="str">
        <f>([1]UKBuilding_List!A136)</f>
        <v>0200</v>
      </c>
      <c r="B136" s="7" t="str">
        <f>VLOOKUP(A136,[1]UKBuilding_List!$A$1:$D$376,3,FALSE)</f>
        <v>Wethington Allied Health Building</v>
      </c>
    </row>
    <row r="137" spans="1:2" x14ac:dyDescent="0.25">
      <c r="A137" s="7" t="str">
        <f>([1]UKBuilding_List!A137)</f>
        <v>0202</v>
      </c>
      <c r="B137" s="7" t="str">
        <f>VLOOKUP(A137,[1]UKBuilding_List!$A$1:$D$376,3,FALSE)</f>
        <v>Cornerstone Garage</v>
      </c>
    </row>
    <row r="138" spans="1:2" x14ac:dyDescent="0.25">
      <c r="A138" s="7" t="str">
        <f>([1]UKBuilding_List!A138)</f>
        <v>0204</v>
      </c>
      <c r="B138" s="7" t="str">
        <f>VLOOKUP(A138,[1]UKBuilding_List!$A$1:$D$376,3,FALSE)</f>
        <v>Cooling Plant #2</v>
      </c>
    </row>
    <row r="139" spans="1:2" x14ac:dyDescent="0.25">
      <c r="A139" s="7" t="str">
        <f>([1]UKBuilding_List!A139)</f>
        <v>0205</v>
      </c>
      <c r="B139" s="7" t="str">
        <f>VLOOKUP(A139,[1]UKBuilding_List!$A$1:$D$376,3,FALSE)</f>
        <v>Phi Mu</v>
      </c>
    </row>
    <row r="140" spans="1:2" x14ac:dyDescent="0.25">
      <c r="A140" s="7" t="str">
        <f>([1]UKBuilding_List!A140)</f>
        <v>0207</v>
      </c>
      <c r="B140" s="7" t="str">
        <f>VLOOKUP(A140,[1]UKBuilding_List!$A$1:$D$376,3,FALSE)</f>
        <v>Arts Metal Building</v>
      </c>
    </row>
    <row r="141" spans="1:2" x14ac:dyDescent="0.25">
      <c r="A141" s="7" t="str">
        <f>([1]UKBuilding_List!A141)</f>
        <v>0210</v>
      </c>
      <c r="B141" s="7" t="str">
        <f>VLOOKUP(A141,[1]UKBuilding_List!$A$1:$D$376,3,FALSE)</f>
        <v>Reynolds Warehouse #4</v>
      </c>
    </row>
    <row r="142" spans="1:2" x14ac:dyDescent="0.25">
      <c r="A142" s="7" t="str">
        <f>([1]UKBuilding_List!A142)</f>
        <v>0211</v>
      </c>
      <c r="B142" s="7" t="str">
        <f>VLOOKUP(A142,[1]UKBuilding_List!$A$1:$D$376,3,FALSE)</f>
        <v>Maxwell Place Garage</v>
      </c>
    </row>
    <row r="143" spans="1:2" x14ac:dyDescent="0.25">
      <c r="A143" s="7" t="str">
        <f>([1]UKBuilding_List!A143)</f>
        <v>0212</v>
      </c>
      <c r="B143" s="7" t="str">
        <f>VLOOKUP(A143,[1]UKBuilding_List!$A$1:$D$376,3,FALSE)</f>
        <v>Lancaster Aquatics</v>
      </c>
    </row>
    <row r="144" spans="1:2" x14ac:dyDescent="0.25">
      <c r="A144" s="7" t="str">
        <f>([1]UKBuilding_List!A144)</f>
        <v>0213</v>
      </c>
      <c r="B144" s="7" t="str">
        <f>VLOOKUP(A144,[1]UKBuilding_List!$A$1:$D$376,3,FALSE)</f>
        <v>Boone Tennis Center</v>
      </c>
    </row>
    <row r="145" spans="1:2" x14ac:dyDescent="0.25">
      <c r="A145" s="7" t="str">
        <f>([1]UKBuilding_List!A145)</f>
        <v>0214</v>
      </c>
      <c r="B145" s="7" t="str">
        <f>VLOOKUP(A145,[1]UKBuilding_List!$A$1:$D$376,3,FALSE)</f>
        <v>Flammable Storage Building</v>
      </c>
    </row>
    <row r="146" spans="1:2" x14ac:dyDescent="0.25">
      <c r="A146" s="7" t="str">
        <f>([1]UKBuilding_List!A146)</f>
        <v>0215</v>
      </c>
      <c r="B146" s="7" t="str">
        <f>VLOOKUP(A146,[1]UKBuilding_List!$A$1:$D$376,3,FALSE)</f>
        <v>W. P. Garrigus Building</v>
      </c>
    </row>
    <row r="147" spans="1:2" x14ac:dyDescent="0.25">
      <c r="A147" s="7" t="str">
        <f>([1]UKBuilding_List!A147)</f>
        <v>0216</v>
      </c>
      <c r="B147" s="7" t="str">
        <f>VLOOKUP(A147,[1]UKBuilding_List!$A$1:$D$376,3,FALSE)</f>
        <v>Multi-Disciplinary Research Lab #3</v>
      </c>
    </row>
    <row r="148" spans="1:2" x14ac:dyDescent="0.25">
      <c r="A148" s="7" t="str">
        <f>([1]UKBuilding_List!A148)</f>
        <v>0217</v>
      </c>
      <c r="B148" s="7" t="str">
        <f>VLOOKUP(A148,[1]UKBuilding_List!$A$1:$D$376,3,FALSE)</f>
        <v>Electric Substation #2</v>
      </c>
    </row>
    <row r="149" spans="1:2" x14ac:dyDescent="0.25">
      <c r="A149" s="7" t="str">
        <f>([1]UKBuilding_List!A149)</f>
        <v>0219</v>
      </c>
      <c r="B149" s="7" t="str">
        <f>VLOOKUP(A149,[1]UKBuilding_List!$A$1:$D$376,3,FALSE)</f>
        <v>Seaton Center</v>
      </c>
    </row>
    <row r="150" spans="1:2" x14ac:dyDescent="0.25">
      <c r="A150" s="7" t="str">
        <f>([1]UKBuilding_List!A150)</f>
        <v>0220</v>
      </c>
      <c r="B150" s="7" t="str">
        <f>VLOOKUP(A150,[1]UKBuilding_List!$A$1:$D$376,3,FALSE)</f>
        <v>Bernard Johnson Student Rec Ctr</v>
      </c>
    </row>
    <row r="151" spans="1:2" x14ac:dyDescent="0.25">
      <c r="A151" s="7" t="str">
        <f>([1]UKBuilding_List!A151)</f>
        <v>0222</v>
      </c>
      <c r="B151" s="7" t="str">
        <f>VLOOKUP(A151,[1]UKBuilding_List!$A$1:$D$376,3,FALSE)</f>
        <v>Kroger Field</v>
      </c>
    </row>
    <row r="152" spans="1:2" x14ac:dyDescent="0.25">
      <c r="A152" s="7" t="str">
        <f>([1]UKBuilding_List!A152)</f>
        <v>0223</v>
      </c>
      <c r="B152" s="7" t="str">
        <f>VLOOKUP(A152,[1]UKBuilding_List!$A$1:$D$376,3,FALSE)</f>
        <v>Warren Wright Medical Plaza</v>
      </c>
    </row>
    <row r="153" spans="1:2" x14ac:dyDescent="0.25">
      <c r="A153" s="7" t="str">
        <f>([1]UKBuilding_List!A153)</f>
        <v>0224</v>
      </c>
      <c r="B153" s="7" t="str">
        <f>VLOOKUP(A153,[1]UKBuilding_List!$A$1:$D$376,3,FALSE)</f>
        <v>Lucille Caudill Little Fine Arts Library</v>
      </c>
    </row>
    <row r="154" spans="1:2" x14ac:dyDescent="0.25">
      <c r="A154" s="7" t="str">
        <f>([1]UKBuilding_List!A154)</f>
        <v>0225</v>
      </c>
      <c r="B154" s="7" t="str">
        <f>VLOOKUP(A154,[1]UKBuilding_List!$A$1:$D$376,3,FALSE)</f>
        <v>T H Morgan Biological Sciences</v>
      </c>
    </row>
    <row r="155" spans="1:2" x14ac:dyDescent="0.25">
      <c r="A155" s="7" t="str">
        <f>([1]UKBuilding_List!A155)</f>
        <v>0227</v>
      </c>
      <c r="B155" s="7" t="str">
        <f>VLOOKUP(A155,[1]UKBuilding_List!$A$1:$D$376,3,FALSE)</f>
        <v>Recreation Equipment Storage Building</v>
      </c>
    </row>
    <row r="156" spans="1:2" x14ac:dyDescent="0.25">
      <c r="A156" s="7" t="str">
        <f>([1]UKBuilding_List!A156)</f>
        <v>0228</v>
      </c>
      <c r="B156" s="7" t="str">
        <f>VLOOKUP(A156,[1]UKBuilding_List!$A$1:$D$376,3,FALSE)</f>
        <v>120 State St</v>
      </c>
    </row>
    <row r="157" spans="1:2" x14ac:dyDescent="0.25">
      <c r="A157" s="7" t="str">
        <f>([1]UKBuilding_List!A157)</f>
        <v>0229</v>
      </c>
      <c r="B157" s="7" t="str">
        <f>VLOOKUP(A157,[1]UKBuilding_List!$A$1:$D$376,3,FALSE)</f>
        <v>Agricultural Distribution Center</v>
      </c>
    </row>
    <row r="158" spans="1:2" x14ac:dyDescent="0.25">
      <c r="A158" s="7" t="str">
        <f>([1]UKBuilding_List!A158)</f>
        <v>0230</v>
      </c>
      <c r="B158" s="7" t="str">
        <f>VLOOKUP(A158,[1]UKBuilding_List!$A$1:$D$376,3,FALSE)</f>
        <v>Sanders-Brown Center on Aging</v>
      </c>
    </row>
    <row r="159" spans="1:2" x14ac:dyDescent="0.25">
      <c r="A159" s="7" t="str">
        <f>([1]UKBuilding_List!A159)</f>
        <v>0232</v>
      </c>
      <c r="B159" s="7" t="str">
        <f>VLOOKUP(A159,[1]UKBuilding_List!$A$1:$D$376,3,FALSE)</f>
        <v>College of Nursing</v>
      </c>
    </row>
    <row r="160" spans="1:2" x14ac:dyDescent="0.25">
      <c r="A160" s="7" t="str">
        <f>([1]UKBuilding_List!A160)</f>
        <v>0233</v>
      </c>
      <c r="B160" s="7" t="str">
        <f>VLOOKUP(A160,[1]UKBuilding_List!$A$1:$D$376,3,FALSE)</f>
        <v>130 University Ave</v>
      </c>
    </row>
    <row r="161" spans="1:2" x14ac:dyDescent="0.25">
      <c r="A161" s="7" t="str">
        <f>([1]UKBuilding_List!A161)</f>
        <v>0234</v>
      </c>
      <c r="B161" s="7" t="str">
        <f>VLOOKUP(A161,[1]UKBuilding_List!$A$1:$D$376,3,FALSE)</f>
        <v>127 Waller Ave</v>
      </c>
    </row>
    <row r="162" spans="1:2" x14ac:dyDescent="0.25">
      <c r="A162" s="7" t="str">
        <f>([1]UKBuilding_List!A162)</f>
        <v>0235</v>
      </c>
      <c r="B162" s="7" t="str">
        <f>VLOOKUP(A162,[1]UKBuilding_List!$A$1:$D$376,3,FALSE)</f>
        <v>John W Oswald Building</v>
      </c>
    </row>
    <row r="163" spans="1:2" x14ac:dyDescent="0.25">
      <c r="A163" s="7" t="str">
        <f>([1]UKBuilding_List!A163)</f>
        <v>0236</v>
      </c>
      <c r="B163" s="7" t="str">
        <f>VLOOKUP(A163,[1]UKBuilding_List!$A$1:$D$376,3,FALSE)</f>
        <v>Kentucky Tobacco Research and Development Center</v>
      </c>
    </row>
    <row r="164" spans="1:2" x14ac:dyDescent="0.25">
      <c r="A164" s="7" t="str">
        <f>([1]UKBuilding_List!A164)</f>
        <v>0241</v>
      </c>
      <c r="B164" s="7" t="str">
        <f>VLOOKUP(A164,[1]UKBuilding_List!$A$1:$D$376,3,FALSE)</f>
        <v>Singletary Center for the Arts</v>
      </c>
    </row>
    <row r="165" spans="1:2" x14ac:dyDescent="0.25">
      <c r="A165" s="7" t="str">
        <f>([1]UKBuilding_List!A165)</f>
        <v>0243</v>
      </c>
      <c r="B165" s="7" t="str">
        <f>VLOOKUP(A165,[1]UKBuilding_List!$A$1:$D$376,3,FALSE)</f>
        <v>Greg Page Apartments 1</v>
      </c>
    </row>
    <row r="166" spans="1:2" x14ac:dyDescent="0.25">
      <c r="A166" s="7" t="str">
        <f>([1]UKBuilding_List!A166)</f>
        <v>0244</v>
      </c>
      <c r="B166" s="7" t="str">
        <f>VLOOKUP(A166,[1]UKBuilding_List!$A$1:$D$376,3,FALSE)</f>
        <v>Greg Page Apartments 2</v>
      </c>
    </row>
    <row r="167" spans="1:2" x14ac:dyDescent="0.25">
      <c r="A167" s="7" t="str">
        <f>([1]UKBuilding_List!A167)</f>
        <v>0245</v>
      </c>
      <c r="B167" s="7" t="str">
        <f>VLOOKUP(A167,[1]UKBuilding_List!$A$1:$D$376,3,FALSE)</f>
        <v>Greg Page Apartments 3</v>
      </c>
    </row>
    <row r="168" spans="1:2" x14ac:dyDescent="0.25">
      <c r="A168" s="7" t="str">
        <f>([1]UKBuilding_List!A168)</f>
        <v>0246</v>
      </c>
      <c r="B168" s="7" t="str">
        <f>VLOOKUP(A168,[1]UKBuilding_List!$A$1:$D$376,3,FALSE)</f>
        <v>Greg Page Apartments 4</v>
      </c>
    </row>
    <row r="169" spans="1:2" x14ac:dyDescent="0.25">
      <c r="A169" s="7" t="str">
        <f>([1]UKBuilding_List!A169)</f>
        <v>0247</v>
      </c>
      <c r="B169" s="7" t="str">
        <f>VLOOKUP(A169,[1]UKBuilding_List!$A$1:$D$376,3,FALSE)</f>
        <v>Greg Page Apartments 5</v>
      </c>
    </row>
    <row r="170" spans="1:2" x14ac:dyDescent="0.25">
      <c r="A170" s="7" t="str">
        <f>([1]UKBuilding_List!A170)</f>
        <v>0248</v>
      </c>
      <c r="B170" s="7" t="str">
        <f>VLOOKUP(A170,[1]UKBuilding_List!$A$1:$D$376,3,FALSE)</f>
        <v>Greg Page Apartments 6</v>
      </c>
    </row>
    <row r="171" spans="1:2" x14ac:dyDescent="0.25">
      <c r="A171" s="7" t="str">
        <f>([1]UKBuilding_List!A171)</f>
        <v>0249</v>
      </c>
      <c r="B171" s="7" t="str">
        <f>VLOOKUP(A171,[1]UKBuilding_List!$A$1:$D$376,3,FALSE)</f>
        <v>Greg Page Apartments 7</v>
      </c>
    </row>
    <row r="172" spans="1:2" x14ac:dyDescent="0.25">
      <c r="A172" s="7" t="str">
        <f>([1]UKBuilding_List!A172)</f>
        <v>0250</v>
      </c>
      <c r="B172" s="7" t="str">
        <f>VLOOKUP(A172,[1]UKBuilding_List!$A$1:$D$376,3,FALSE)</f>
        <v>Greg Page Apartments 8</v>
      </c>
    </row>
    <row r="173" spans="1:2" x14ac:dyDescent="0.25">
      <c r="A173" s="7" t="str">
        <f>([1]UKBuilding_List!A173)</f>
        <v>0252</v>
      </c>
      <c r="B173" s="7" t="str">
        <f>VLOOKUP(A173,[1]UKBuilding_List!$A$1:$D$376,3,FALSE)</f>
        <v>Greg Page Apartments 10</v>
      </c>
    </row>
    <row r="174" spans="1:2" x14ac:dyDescent="0.25">
      <c r="A174" s="7" t="str">
        <f>([1]UKBuilding_List!A174)</f>
        <v>0253</v>
      </c>
      <c r="B174" s="7" t="str">
        <f>VLOOKUP(A174,[1]UKBuilding_List!$A$1:$D$376,3,FALSE)</f>
        <v>Greg Page Apartments 11</v>
      </c>
    </row>
    <row r="175" spans="1:2" x14ac:dyDescent="0.25">
      <c r="A175" s="7" t="str">
        <f>([1]UKBuilding_List!A175)</f>
        <v>0254</v>
      </c>
      <c r="B175" s="7" t="str">
        <f>VLOOKUP(A175,[1]UKBuilding_List!$A$1:$D$376,3,FALSE)</f>
        <v>Greg Page Apartments 12</v>
      </c>
    </row>
    <row r="176" spans="1:2" x14ac:dyDescent="0.25">
      <c r="A176" s="7" t="str">
        <f>([1]UKBuilding_List!A176)</f>
        <v>0255</v>
      </c>
      <c r="B176" s="7" t="str">
        <f>VLOOKUP(A176,[1]UKBuilding_List!$A$1:$D$376,3,FALSE)</f>
        <v>Greg Page Apartments 13</v>
      </c>
    </row>
    <row r="177" spans="1:2" x14ac:dyDescent="0.25">
      <c r="A177" s="7" t="str">
        <f>([1]UKBuilding_List!A177)</f>
        <v>0256</v>
      </c>
      <c r="B177" s="7" t="str">
        <f>VLOOKUP(A177,[1]UKBuilding_List!$A$1:$D$376,3,FALSE)</f>
        <v>Greg Page Apartments 14</v>
      </c>
    </row>
    <row r="178" spans="1:2" x14ac:dyDescent="0.25">
      <c r="A178" s="7" t="str">
        <f>([1]UKBuilding_List!A178)</f>
        <v>0257</v>
      </c>
      <c r="B178" s="7" t="str">
        <f>VLOOKUP(A178,[1]UKBuilding_List!$A$1:$D$376,3,FALSE)</f>
        <v>Greg Page Apartments 15</v>
      </c>
    </row>
    <row r="179" spans="1:2" x14ac:dyDescent="0.25">
      <c r="A179" s="7" t="str">
        <f>([1]UKBuilding_List!A179)</f>
        <v>0258</v>
      </c>
      <c r="B179" s="7" t="str">
        <f>VLOOKUP(A179,[1]UKBuilding_List!$A$1:$D$376,3,FALSE)</f>
        <v>Greg Page Apartments 16</v>
      </c>
    </row>
    <row r="180" spans="1:2" x14ac:dyDescent="0.25">
      <c r="A180" s="7" t="str">
        <f>([1]UKBuilding_List!A180)</f>
        <v>0259</v>
      </c>
      <c r="B180" s="7" t="str">
        <f>VLOOKUP(A180,[1]UKBuilding_List!$A$1:$D$376,3,FALSE)</f>
        <v>Greg Page Apartments 17</v>
      </c>
    </row>
    <row r="181" spans="1:2" x14ac:dyDescent="0.25">
      <c r="A181" s="7" t="str">
        <f>([1]UKBuilding_List!A181)</f>
        <v>0260</v>
      </c>
      <c r="B181" s="7" t="str">
        <f>VLOOKUP(A181,[1]UKBuilding_List!$A$1:$D$376,3,FALSE)</f>
        <v>Greg Page Apartments 18</v>
      </c>
    </row>
    <row r="182" spans="1:2" x14ac:dyDescent="0.25">
      <c r="A182" s="7" t="str">
        <f>([1]UKBuilding_List!A182)</f>
        <v>0261</v>
      </c>
      <c r="B182" s="7" t="str">
        <f>VLOOKUP(A182,[1]UKBuilding_List!$A$1:$D$376,3,FALSE)</f>
        <v>Greg Page Apartments 19</v>
      </c>
    </row>
    <row r="183" spans="1:2" x14ac:dyDescent="0.25">
      <c r="A183" s="7" t="str">
        <f>([1]UKBuilding_List!A183)</f>
        <v>0262</v>
      </c>
      <c r="B183" s="7" t="str">
        <f>VLOOKUP(A183,[1]UKBuilding_List!$A$1:$D$376,3,FALSE)</f>
        <v>Greg Page Apartments 20</v>
      </c>
    </row>
    <row r="184" spans="1:2" x14ac:dyDescent="0.25">
      <c r="A184" s="7" t="str">
        <f>([1]UKBuilding_List!A184)</f>
        <v>0263</v>
      </c>
      <c r="B184" s="7" t="str">
        <f>VLOOKUP(A184,[1]UKBuilding_List!$A$1:$D$376,3,FALSE)</f>
        <v>Greg Page Apartments 21</v>
      </c>
    </row>
    <row r="185" spans="1:2" x14ac:dyDescent="0.25">
      <c r="A185" s="7" t="str">
        <f>([1]UKBuilding_List!A185)</f>
        <v>0264</v>
      </c>
      <c r="B185" s="7" t="str">
        <f>VLOOKUP(A185,[1]UKBuilding_List!$A$1:$D$376,3,FALSE)</f>
        <v>Greg Page Apartments 22</v>
      </c>
    </row>
    <row r="186" spans="1:2" x14ac:dyDescent="0.25">
      <c r="A186" s="7" t="str">
        <f>([1]UKBuilding_List!A186)</f>
        <v>0265</v>
      </c>
      <c r="B186" s="7" t="str">
        <f>VLOOKUP(A186,[1]UKBuilding_List!$A$1:$D$376,3,FALSE)</f>
        <v>Greg Page Apartments 23</v>
      </c>
    </row>
    <row r="187" spans="1:2" x14ac:dyDescent="0.25">
      <c r="A187" s="7" t="str">
        <f>([1]UKBuilding_List!A187)</f>
        <v>0266</v>
      </c>
      <c r="B187" s="7" t="str">
        <f>VLOOKUP(A187,[1]UKBuilding_List!$A$1:$D$376,3,FALSE)</f>
        <v>Greg Page Apartments 24</v>
      </c>
    </row>
    <row r="188" spans="1:2" x14ac:dyDescent="0.25">
      <c r="A188" s="7" t="str">
        <f>([1]UKBuilding_List!A188)</f>
        <v>0267</v>
      </c>
      <c r="B188" s="7" t="str">
        <f>VLOOKUP(A188,[1]UKBuilding_List!$A$1:$D$376,3,FALSE)</f>
        <v>Greg Page Apartments 25</v>
      </c>
    </row>
    <row r="189" spans="1:2" x14ac:dyDescent="0.25">
      <c r="A189" s="7" t="str">
        <f>([1]UKBuilding_List!A189)</f>
        <v>0268</v>
      </c>
      <c r="B189" s="7" t="str">
        <f>VLOOKUP(A189,[1]UKBuilding_List!$A$1:$D$376,3,FALSE)</f>
        <v>Greg Page Food Storage Laundry</v>
      </c>
    </row>
    <row r="190" spans="1:2" x14ac:dyDescent="0.25">
      <c r="A190" s="7" t="str">
        <f>([1]UKBuilding_List!A190)</f>
        <v>0269</v>
      </c>
      <c r="B190" s="7" t="str">
        <f>VLOOKUP(A190,[1]UKBuilding_List!$A$1:$D$376,3,FALSE)</f>
        <v>Communications Building</v>
      </c>
    </row>
    <row r="191" spans="1:2" x14ac:dyDescent="0.25">
      <c r="A191" s="7" t="str">
        <f>([1]UKBuilding_List!A191)</f>
        <v>0274</v>
      </c>
      <c r="B191" s="7" t="str">
        <f>VLOOKUP(A191,[1]UKBuilding_List!$A$1:$D$376,3,FALSE)</f>
        <v>Moloney Building</v>
      </c>
    </row>
    <row r="192" spans="1:2" x14ac:dyDescent="0.25">
      <c r="A192" s="7" t="str">
        <f>([1]UKBuilding_List!A192)</f>
        <v>0275</v>
      </c>
      <c r="B192" s="7" t="str">
        <f>VLOOKUP(A192,[1]UKBuilding_List!$A$1:$D$376,3,FALSE)</f>
        <v>Bruce Poundstone Regulatory Services Building</v>
      </c>
    </row>
    <row r="193" spans="1:2" x14ac:dyDescent="0.25">
      <c r="A193" s="7" t="str">
        <f>([1]UKBuilding_List!A193)</f>
        <v>0276</v>
      </c>
      <c r="B193" s="7" t="str">
        <f>VLOOKUP(A193,[1]UKBuilding_List!$A$1:$D$376,3,FALSE)</f>
        <v>Charles E. Barnhart Building</v>
      </c>
    </row>
    <row r="194" spans="1:2" x14ac:dyDescent="0.25">
      <c r="A194" s="7" t="str">
        <f>([1]UKBuilding_List!A194)</f>
        <v>0277</v>
      </c>
      <c r="B194" s="7" t="str">
        <f>VLOOKUP(A194,[1]UKBuilding_List!$A$1:$D$376,3,FALSE)</f>
        <v>EJ Nutter Training Center</v>
      </c>
    </row>
    <row r="195" spans="1:2" x14ac:dyDescent="0.25">
      <c r="A195" s="7" t="str">
        <f>([1]UKBuilding_List!A195)</f>
        <v>0278</v>
      </c>
      <c r="B195" s="7" t="str">
        <f>VLOOKUP(A195,[1]UKBuilding_List!$A$1:$D$376,3,FALSE)</f>
        <v>PPD Storage Building</v>
      </c>
    </row>
    <row r="196" spans="1:2" x14ac:dyDescent="0.25">
      <c r="A196" s="7" t="str">
        <f>([1]UKBuilding_List!A196)</f>
        <v>0279</v>
      </c>
      <c r="B196" s="7" t="str">
        <f>VLOOKUP(A196,[1]UKBuilding_List!$A$1:$D$376,3,FALSE)</f>
        <v>BIRP Building</v>
      </c>
    </row>
    <row r="197" spans="1:2" x14ac:dyDescent="0.25">
      <c r="A197" s="7" t="str">
        <f>([1]UKBuilding_List!A197)</f>
        <v>0280</v>
      </c>
      <c r="B197" s="7" t="str">
        <f>VLOOKUP(A197,[1]UKBuilding_List!$A$1:$D$376,3,FALSE)</f>
        <v>Joe Craft Football Training Facility</v>
      </c>
    </row>
    <row r="198" spans="1:2" x14ac:dyDescent="0.25">
      <c r="A198" s="7" t="str">
        <f>([1]UKBuilding_List!A198)</f>
        <v>0281</v>
      </c>
      <c r="B198" s="7" t="str">
        <f>VLOOKUP(A198,[1]UKBuilding_List!$A$1:$D$376,3,FALSE)</f>
        <v>Oliver H. Raymond Civil Engineering</v>
      </c>
    </row>
    <row r="199" spans="1:2" x14ac:dyDescent="0.25">
      <c r="A199" s="7" t="str">
        <f>([1]UKBuilding_List!A199)</f>
        <v>0282</v>
      </c>
      <c r="B199" s="7" t="str">
        <f>VLOOKUP(A199,[1]UKBuilding_List!$A$1:$D$376,3,FALSE)</f>
        <v>Gas Storage Building</v>
      </c>
    </row>
    <row r="200" spans="1:2" x14ac:dyDescent="0.25">
      <c r="A200" s="7" t="str">
        <f>([1]UKBuilding_List!A200)</f>
        <v>0283</v>
      </c>
      <c r="B200" s="7" t="str">
        <f>VLOOKUP(A200,[1]UKBuilding_List!$A$1:$D$376,3,FALSE)</f>
        <v>Hagan Baseball Stadium</v>
      </c>
    </row>
    <row r="201" spans="1:2" x14ac:dyDescent="0.25">
      <c r="A201" s="7" t="str">
        <f>([1]UKBuilding_List!A201)</f>
        <v>0284</v>
      </c>
      <c r="B201" s="7" t="str">
        <f>VLOOKUP(A201,[1]UKBuilding_List!$A$1:$D$376,3,FALSE)</f>
        <v>Kentucky Clinic</v>
      </c>
    </row>
    <row r="202" spans="1:2" x14ac:dyDescent="0.25">
      <c r="A202" s="7" t="str">
        <f>([1]UKBuilding_List!A202)</f>
        <v>0285</v>
      </c>
      <c r="B202" s="7" t="str">
        <f>VLOOKUP(A202,[1]UKBuilding_List!$A$1:$D$376,3,FALSE)</f>
        <v>Nutter Field House</v>
      </c>
    </row>
    <row r="203" spans="1:2" x14ac:dyDescent="0.25">
      <c r="A203" s="7" t="str">
        <f>([1]UKBuilding_List!A203)</f>
        <v>0286</v>
      </c>
      <c r="B203" s="7" t="str">
        <f>VLOOKUP(A203,[1]UKBuilding_List!$A$1:$D$376,3,FALSE)</f>
        <v>ASTeCC</v>
      </c>
    </row>
    <row r="204" spans="1:2" x14ac:dyDescent="0.25">
      <c r="A204" s="7" t="str">
        <f>([1]UKBuilding_List!A204)</f>
        <v>0288</v>
      </c>
      <c r="B204" s="7" t="str">
        <f>VLOOKUP(A204,[1]UKBuilding_List!$A$1:$D$376,3,FALSE)</f>
        <v>PPD Greenhouse</v>
      </c>
    </row>
    <row r="205" spans="1:2" x14ac:dyDescent="0.25">
      <c r="A205" s="7" t="str">
        <f>([1]UKBuilding_List!A205)</f>
        <v>0289</v>
      </c>
      <c r="B205" s="7" t="str">
        <f>VLOOKUP(A205,[1]UKBuilding_List!$A$1:$D$376,3,FALSE)</f>
        <v>Stadium View Storage Building</v>
      </c>
    </row>
    <row r="206" spans="1:2" x14ac:dyDescent="0.25">
      <c r="A206" s="7" t="str">
        <f>([1]UKBuilding_List!A206)</f>
        <v>0293</v>
      </c>
      <c r="B206" s="7" t="str">
        <f>VLOOKUP(A206,[1]UKBuilding_List!$A$1:$D$376,3,FALSE)</f>
        <v>UK Hospital - Chandler Medical Center &amp; Hospital</v>
      </c>
    </row>
    <row r="207" spans="1:2" x14ac:dyDescent="0.25">
      <c r="A207" s="7" t="str">
        <f>([1]UKBuilding_List!A207)</f>
        <v>0294</v>
      </c>
      <c r="B207" s="7" t="str">
        <f>VLOOKUP(A207,[1]UKBuilding_List!$A$1:$D$376,3,FALSE)</f>
        <v>Gill Heart and Vascular Institute</v>
      </c>
    </row>
    <row r="208" spans="1:2" x14ac:dyDescent="0.25">
      <c r="A208" s="7" t="str">
        <f>([1]UKBuilding_List!A208)</f>
        <v>0297</v>
      </c>
      <c r="B208" s="7" t="str">
        <f>VLOOKUP(A208,[1]UKBuilding_List!$A$1:$D$376,3,FALSE)</f>
        <v>Dental Science Building</v>
      </c>
    </row>
    <row r="209" spans="1:2" x14ac:dyDescent="0.25">
      <c r="A209" s="7" t="str">
        <f>([1]UKBuilding_List!A209)</f>
        <v>0298</v>
      </c>
      <c r="B209" s="7" t="str">
        <f>VLOOKUP(A209,[1]UKBuilding_List!$A$1:$D$376,3,FALSE)</f>
        <v>William R. Willard Medical Education Building</v>
      </c>
    </row>
    <row r="210" spans="1:2" x14ac:dyDescent="0.25">
      <c r="A210" s="7" t="str">
        <f>([1]UKBuilding_List!A210)</f>
        <v>0300</v>
      </c>
      <c r="B210" s="7" t="str">
        <f>VLOOKUP(A210,[1]UKBuilding_List!$A$1:$D$376,3,FALSE)</f>
        <v>Arboretum Tool Shed</v>
      </c>
    </row>
    <row r="211" spans="1:2" x14ac:dyDescent="0.25">
      <c r="A211" s="7" t="str">
        <f>([1]UKBuilding_List!A211)</f>
        <v>0302</v>
      </c>
      <c r="B211" s="7" t="str">
        <f>VLOOKUP(A211,[1]UKBuilding_List!$A$1:$D$376,3,FALSE)</f>
        <v>Dorotha Smith Oatts Visitor Center</v>
      </c>
    </row>
    <row r="212" spans="1:2" x14ac:dyDescent="0.25">
      <c r="A212" s="7" t="str">
        <f>([1]UKBuilding_List!A212)</f>
        <v>0303</v>
      </c>
      <c r="B212" s="7" t="str">
        <f>VLOOKUP(A212,[1]UKBuilding_List!$A$1:$D$376,3,FALSE)</f>
        <v>Arboretum Restrooms</v>
      </c>
    </row>
    <row r="213" spans="1:2" x14ac:dyDescent="0.25">
      <c r="A213" s="7" t="str">
        <f>([1]UKBuilding_List!A213)</f>
        <v>0305</v>
      </c>
      <c r="B213" s="7" t="str">
        <f>VLOOKUP(A213,[1]UKBuilding_List!$A$1:$D$376,3,FALSE)</f>
        <v>Peter P. Bosomworth Health Sciences Research Building</v>
      </c>
    </row>
    <row r="214" spans="1:2" x14ac:dyDescent="0.25">
      <c r="A214" s="7" t="str">
        <f>([1]UKBuilding_List!A214)</f>
        <v>0308</v>
      </c>
      <c r="B214" s="7" t="str">
        <f>VLOOKUP(A214,[1]UKBuilding_List!$A$1:$D$376,3,FALSE)</f>
        <v>Hospital Smoking Shelter</v>
      </c>
    </row>
    <row r="215" spans="1:2" x14ac:dyDescent="0.25">
      <c r="A215" s="7" t="str">
        <f>([1]UKBuilding_List!A215)</f>
        <v>0312</v>
      </c>
      <c r="B215" s="7" t="str">
        <f>VLOOKUP(A215,[1]UKBuilding_List!$A$1:$D$376,3,FALSE)</f>
        <v>Plant Sciences</v>
      </c>
    </row>
    <row r="216" spans="1:2" x14ac:dyDescent="0.25">
      <c r="A216" s="7" t="str">
        <f>([1]UKBuilding_List!A216)</f>
        <v>0314</v>
      </c>
      <c r="B216" s="7" t="str">
        <f>VLOOKUP(A216,[1]UKBuilding_List!$A$1:$D$376,3,FALSE)</f>
        <v>252 East Maxwell St</v>
      </c>
    </row>
    <row r="217" spans="1:2" x14ac:dyDescent="0.25">
      <c r="A217" s="7" t="str">
        <f>([1]UKBuilding_List!A217)</f>
        <v>0315</v>
      </c>
      <c r="B217" s="7" t="str">
        <f>VLOOKUP(A217,[1]UKBuilding_List!$A$1:$D$376,3,FALSE)</f>
        <v>206 East Maxwell St</v>
      </c>
    </row>
    <row r="218" spans="1:2" x14ac:dyDescent="0.25">
      <c r="A218" s="7" t="str">
        <f>([1]UKBuilding_List!A218)</f>
        <v>0333</v>
      </c>
      <c r="B218" s="7" t="str">
        <f>VLOOKUP(A218,[1]UKBuilding_List!$A$1:$D$376,3,FALSE)</f>
        <v>641 South Limestone St</v>
      </c>
    </row>
    <row r="219" spans="1:2" x14ac:dyDescent="0.25">
      <c r="A219" s="7" t="str">
        <f>([1]UKBuilding_List!A219)</f>
        <v>0336</v>
      </c>
      <c r="B219" s="7" t="str">
        <f>VLOOKUP(A219,[1]UKBuilding_List!$A$1:$D$376,3,FALSE)</f>
        <v>Thomas D Clark Building</v>
      </c>
    </row>
    <row r="220" spans="1:2" x14ac:dyDescent="0.25">
      <c r="A220" s="7" t="str">
        <f>([1]UKBuilding_List!A220)</f>
        <v>0343</v>
      </c>
      <c r="B220" s="7" t="str">
        <f>VLOOKUP(A220,[1]UKBuilding_List!$A$1:$D$376,3,FALSE)</f>
        <v>Bingham Davis House</v>
      </c>
    </row>
    <row r="221" spans="1:2" x14ac:dyDescent="0.25">
      <c r="A221" s="7" t="str">
        <f>([1]UKBuilding_List!A221)</f>
        <v>0344</v>
      </c>
      <c r="B221" s="7" t="str">
        <f>VLOOKUP(A221,[1]UKBuilding_List!$A$1:$D$376,3,FALSE)</f>
        <v>Raymond F. Betts House</v>
      </c>
    </row>
    <row r="222" spans="1:2" x14ac:dyDescent="0.25">
      <c r="A222" s="7" t="str">
        <f>([1]UKBuilding_List!A222)</f>
        <v>0345</v>
      </c>
      <c r="B222" s="7" t="str">
        <f>VLOOKUP(A222,[1]UKBuilding_List!$A$1:$D$376,3,FALSE)</f>
        <v>Max Kade German House and Cultural Center</v>
      </c>
    </row>
    <row r="223" spans="1:2" x14ac:dyDescent="0.25">
      <c r="A223" s="7" t="str">
        <f>([1]UKBuilding_List!A223)</f>
        <v>0346</v>
      </c>
      <c r="B223" s="7" t="str">
        <f>VLOOKUP(A223,[1]UKBuilding_List!$A$1:$D$376,3,FALSE)</f>
        <v>654 Maxwelton Ct</v>
      </c>
    </row>
    <row r="224" spans="1:2" x14ac:dyDescent="0.25">
      <c r="A224" s="7" t="str">
        <f>([1]UKBuilding_List!A224)</f>
        <v>0347</v>
      </c>
      <c r="B224" s="7" t="str">
        <f>VLOOKUP(A224,[1]UKBuilding_List!$A$1:$D$376,3,FALSE)</f>
        <v>624 Maxwelton Ct</v>
      </c>
    </row>
    <row r="225" spans="1:2" x14ac:dyDescent="0.25">
      <c r="A225" s="7" t="str">
        <f>([1]UKBuilding_List!A225)</f>
        <v>0349</v>
      </c>
      <c r="B225" s="7" t="str">
        <f>VLOOKUP(A225,[1]UKBuilding_List!$A$1:$D$376,3,FALSE)</f>
        <v>641 Maxwelton Ct</v>
      </c>
    </row>
    <row r="226" spans="1:2" x14ac:dyDescent="0.25">
      <c r="A226" s="7" t="str">
        <f>([1]UKBuilding_List!A226)</f>
        <v>0350</v>
      </c>
      <c r="B226" s="7" t="str">
        <f>VLOOKUP(A226,[1]UKBuilding_List!$A$1:$D$376,3,FALSE)</f>
        <v>643 Maxwelton Ct</v>
      </c>
    </row>
    <row r="227" spans="1:2" x14ac:dyDescent="0.25">
      <c r="A227" s="7" t="str">
        <f>([1]UKBuilding_List!A227)</f>
        <v>0351</v>
      </c>
      <c r="B227" s="7" t="str">
        <f>VLOOKUP(A227,[1]UKBuilding_List!$A$1:$D$376,3,FALSE)</f>
        <v>644 Maxwelton Ct</v>
      </c>
    </row>
    <row r="228" spans="1:2" x14ac:dyDescent="0.25">
      <c r="A228" s="7" t="str">
        <f>([1]UKBuilding_List!A228)</f>
        <v>0353</v>
      </c>
      <c r="B228" s="7" t="str">
        <f>VLOOKUP(A228,[1]UKBuilding_List!$A$1:$D$376,3,FALSE)</f>
        <v>520 Oldham Ct</v>
      </c>
    </row>
    <row r="229" spans="1:2" x14ac:dyDescent="0.25">
      <c r="A229" s="7" t="str">
        <f>([1]UKBuilding_List!A229)</f>
        <v>0377</v>
      </c>
      <c r="B229" s="7" t="str">
        <f>VLOOKUP(A229,[1]UKBuilding_List!$A$1:$D$376,3,FALSE)</f>
        <v>319 Rose Lane</v>
      </c>
    </row>
    <row r="230" spans="1:2" x14ac:dyDescent="0.25">
      <c r="A230" s="7" t="str">
        <f>([1]UKBuilding_List!A230)</f>
        <v>0378</v>
      </c>
      <c r="B230" s="7" t="str">
        <f>VLOOKUP(A230,[1]UKBuilding_List!$A$1:$D$376,3,FALSE)</f>
        <v>321 Rose Lane</v>
      </c>
    </row>
    <row r="231" spans="1:2" x14ac:dyDescent="0.25">
      <c r="A231" s="7" t="str">
        <f>([1]UKBuilding_List!A231)</f>
        <v>0391</v>
      </c>
      <c r="B231" s="7" t="str">
        <f>VLOOKUP(A231,[1]UKBuilding_List!$A$1:$D$376,3,FALSE)</f>
        <v>Bus Shelter #2</v>
      </c>
    </row>
    <row r="232" spans="1:2" x14ac:dyDescent="0.25">
      <c r="A232" s="7" t="str">
        <f>([1]UKBuilding_List!A232)</f>
        <v>0393</v>
      </c>
      <c r="B232" s="7" t="str">
        <f>VLOOKUP(A232,[1]UKBuilding_List!$A$1:$D$376,3,FALSE)</f>
        <v>Bus Shelter #7</v>
      </c>
    </row>
    <row r="233" spans="1:2" x14ac:dyDescent="0.25">
      <c r="A233" s="7" t="str">
        <f>([1]UKBuilding_List!A233)</f>
        <v>0394</v>
      </c>
      <c r="B233" s="7" t="str">
        <f>VLOOKUP(A233,[1]UKBuilding_List!$A$1:$D$376,3,FALSE)</f>
        <v>Bus Shelter #6</v>
      </c>
    </row>
    <row r="234" spans="1:2" x14ac:dyDescent="0.25">
      <c r="A234" s="7" t="str">
        <f>([1]UKBuilding_List!A234)</f>
        <v>0397</v>
      </c>
      <c r="B234" s="7" t="str">
        <f>VLOOKUP(A234,[1]UKBuilding_List!$A$1:$D$376,3,FALSE)</f>
        <v>Bus Shelter #9</v>
      </c>
    </row>
    <row r="235" spans="1:2" x14ac:dyDescent="0.25">
      <c r="A235" s="7" t="str">
        <f>([1]UKBuilding_List!A235)</f>
        <v>0398</v>
      </c>
      <c r="B235" s="7" t="str">
        <f>VLOOKUP(A235,[1]UKBuilding_List!$A$1:$D$376,3,FALSE)</f>
        <v>Bus Shelter #10</v>
      </c>
    </row>
    <row r="236" spans="1:2" x14ac:dyDescent="0.25">
      <c r="A236" s="7" t="str">
        <f>([1]UKBuilding_List!A236)</f>
        <v>0399</v>
      </c>
      <c r="B236" s="7" t="str">
        <f>VLOOKUP(A236,[1]UKBuilding_List!$A$1:$D$376,3,FALSE)</f>
        <v>Bus Shelter #11</v>
      </c>
    </row>
    <row r="237" spans="1:2" x14ac:dyDescent="0.25">
      <c r="A237" s="7" t="str">
        <f>([1]UKBuilding_List!A237)</f>
        <v>0400</v>
      </c>
      <c r="B237" s="7" t="str">
        <f>VLOOKUP(A237,[1]UKBuilding_List!$A$1:$D$376,3,FALSE)</f>
        <v>Ellen H. Richards House</v>
      </c>
    </row>
    <row r="238" spans="1:2" x14ac:dyDescent="0.25">
      <c r="A238" s="7" t="str">
        <f>([1]UKBuilding_List!A238)</f>
        <v>0401</v>
      </c>
      <c r="B238" s="7" t="str">
        <f>VLOOKUP(A238,[1]UKBuilding_List!$A$1:$D$376,3,FALSE)</f>
        <v>Weldon House</v>
      </c>
    </row>
    <row r="239" spans="1:2" x14ac:dyDescent="0.25">
      <c r="A239" s="7" t="str">
        <f>([1]UKBuilding_List!A239)</f>
        <v>0403</v>
      </c>
      <c r="B239" s="7" t="str">
        <f>VLOOKUP(A239,[1]UKBuilding_List!$A$1:$D$376,3,FALSE)</f>
        <v>Weldon House Unit 2</v>
      </c>
    </row>
    <row r="240" spans="1:2" x14ac:dyDescent="0.25">
      <c r="A240" s="7" t="str">
        <f>([1]UKBuilding_List!A240)</f>
        <v>0413</v>
      </c>
      <c r="B240" s="7" t="str">
        <f>VLOOKUP(A240,[1]UKBuilding_List!$A$1:$D$376,3,FALSE)</f>
        <v>Softball/Soccer Locker Rooms</v>
      </c>
    </row>
    <row r="241" spans="1:2" x14ac:dyDescent="0.25">
      <c r="A241" s="7" t="str">
        <f>([1]UKBuilding_List!A241)</f>
        <v>0417</v>
      </c>
      <c r="B241" s="7" t="str">
        <f>VLOOKUP(A241,[1]UKBuilding_List!$A$1:$D$376,3,FALSE)</f>
        <v>660 South Limestone</v>
      </c>
    </row>
    <row r="242" spans="1:2" x14ac:dyDescent="0.25">
      <c r="A242" s="7" t="str">
        <f>([1]UKBuilding_List!A242)</f>
        <v>0419</v>
      </c>
      <c r="B242" s="7" t="str">
        <f>VLOOKUP(A242,[1]UKBuilding_List!$A$1:$D$376,3,FALSE)</f>
        <v>Bus Shelter #13</v>
      </c>
    </row>
    <row r="243" spans="1:2" x14ac:dyDescent="0.25">
      <c r="A243" s="7" t="str">
        <f>([1]UKBuilding_List!A243)</f>
        <v>0420</v>
      </c>
      <c r="B243" s="7" t="str">
        <f>VLOOKUP(A243,[1]UKBuilding_List!$A$1:$D$376,3,FALSE)</f>
        <v>424 Euclid Avenue</v>
      </c>
    </row>
    <row r="244" spans="1:2" x14ac:dyDescent="0.25">
      <c r="A244" s="7" t="str">
        <f>([1]UKBuilding_List!A244)</f>
        <v>0432</v>
      </c>
      <c r="B244" s="7" t="str">
        <f>VLOOKUP(A244,[1]UKBuilding_List!$A$1:$D$376,3,FALSE)</f>
        <v>Commonwealth House</v>
      </c>
    </row>
    <row r="245" spans="1:2" x14ac:dyDescent="0.25">
      <c r="A245" s="7" t="str">
        <f>([1]UKBuilding_List!A245)</f>
        <v>0433</v>
      </c>
      <c r="B245" s="7" t="str">
        <f>VLOOKUP(A245,[1]UKBuilding_List!$A$1:$D$376,3,FALSE)</f>
        <v>William E and Casiana Schmidt Vocal Arts Center</v>
      </c>
    </row>
    <row r="246" spans="1:2" x14ac:dyDescent="0.25">
      <c r="A246" s="7" t="str">
        <f>([1]UKBuilding_List!A246)</f>
        <v>0442</v>
      </c>
      <c r="B246" s="7" t="str">
        <f>VLOOKUP(A246,[1]UKBuilding_List!$A$1:$D$376,3,FALSE)</f>
        <v>Ligon House</v>
      </c>
    </row>
    <row r="247" spans="1:2" x14ac:dyDescent="0.25">
      <c r="A247" s="7" t="str">
        <f>([1]UKBuilding_List!A247)</f>
        <v>0446</v>
      </c>
      <c r="B247" s="7" t="str">
        <f>VLOOKUP(A247,[1]UKBuilding_List!$A$1:$D$376,3,FALSE)</f>
        <v>John Cropp Softball Stadium</v>
      </c>
    </row>
    <row r="248" spans="1:2" x14ac:dyDescent="0.25">
      <c r="A248" s="7" t="str">
        <f>([1]UKBuilding_List!A248)</f>
        <v>0447</v>
      </c>
      <c r="B248" s="7" t="str">
        <f>VLOOKUP(A248,[1]UKBuilding_List!$A$1:$D$376,3,FALSE)</f>
        <v>Hitting Pavilion</v>
      </c>
    </row>
    <row r="249" spans="1:2" x14ac:dyDescent="0.25">
      <c r="A249" s="7" t="str">
        <f>([1]UKBuilding_List!A249)</f>
        <v>0449</v>
      </c>
      <c r="B249" s="7" t="str">
        <f>VLOOKUP(A249,[1]UKBuilding_List!$A$1:$D$376,3,FALSE)</f>
        <v>Shively Grounds Storage Building</v>
      </c>
    </row>
    <row r="250" spans="1:2" x14ac:dyDescent="0.25">
      <c r="A250" s="7" t="str">
        <f>([1]UKBuilding_List!A250)</f>
        <v>0453</v>
      </c>
      <c r="B250" s="7" t="str">
        <f>VLOOKUP(A250,[1]UKBuilding_List!$A$1:$D$376,3,FALSE)</f>
        <v>Shively Grounds Building</v>
      </c>
    </row>
    <row r="251" spans="1:2" x14ac:dyDescent="0.25">
      <c r="A251" s="7" t="str">
        <f>([1]UKBuilding_List!A251)</f>
        <v>0456</v>
      </c>
      <c r="B251" s="7" t="str">
        <f>VLOOKUP(A251,[1]UKBuilding_List!$A$1:$D$376,3,FALSE)</f>
        <v>W.T. Young Library</v>
      </c>
    </row>
    <row r="252" spans="1:2" x14ac:dyDescent="0.25">
      <c r="A252" s="7" t="str">
        <f>([1]UKBuilding_List!A252)</f>
        <v>0462</v>
      </c>
      <c r="B252" s="7" t="str">
        <f>VLOOKUP(A252,[1]UKBuilding_List!$A$1:$D$376,3,FALSE)</f>
        <v>Sarah Bennett Holmes Hall</v>
      </c>
    </row>
    <row r="253" spans="1:2" x14ac:dyDescent="0.25">
      <c r="A253" s="7" t="str">
        <f>([1]UKBuilding_List!A253)</f>
        <v>0463</v>
      </c>
      <c r="B253" s="7" t="str">
        <f>VLOOKUP(A253,[1]UKBuilding_List!$A$1:$D$376,3,FALSE)</f>
        <v>Cleona Belle Matthews Boyd Hall</v>
      </c>
    </row>
    <row r="254" spans="1:2" x14ac:dyDescent="0.25">
      <c r="A254" s="7" t="str">
        <f>([1]UKBuilding_List!A254)</f>
        <v>0465</v>
      </c>
      <c r="B254" s="7" t="str">
        <f>VLOOKUP(A254,[1]UKBuilding_List!$A$1:$D$376,3,FALSE)</f>
        <v>Pavilion at Kroger Field</v>
      </c>
    </row>
    <row r="255" spans="1:2" x14ac:dyDescent="0.25">
      <c r="A255" s="7" t="str">
        <f>([1]UKBuilding_List!A255)</f>
        <v>0473</v>
      </c>
      <c r="B255" s="7" t="str">
        <f>VLOOKUP(A255,[1]UKBuilding_List!$A$1:$D$376,3,FALSE)</f>
        <v>505 Oldham Ct</v>
      </c>
    </row>
    <row r="256" spans="1:2" x14ac:dyDescent="0.25">
      <c r="A256" s="7" t="str">
        <f>([1]UKBuilding_List!A256)</f>
        <v>0481</v>
      </c>
      <c r="B256" s="7" t="str">
        <f>VLOOKUP(A256,[1]UKBuilding_List!$A$1:$D$376,3,FALSE)</f>
        <v>LCC Academic Tech Building</v>
      </c>
    </row>
    <row r="257" spans="1:2" x14ac:dyDescent="0.25">
      <c r="A257" s="7" t="str">
        <f>([1]UKBuilding_List!A257)</f>
        <v>0484</v>
      </c>
      <c r="B257" s="7" t="str">
        <f>VLOOKUP(A257,[1]UKBuilding_List!$A$1:$D$376,3,FALSE)</f>
        <v>Real Properties Garage</v>
      </c>
    </row>
    <row r="258" spans="1:2" x14ac:dyDescent="0.25">
      <c r="A258" s="7" t="str">
        <f>([1]UKBuilding_List!A258)</f>
        <v>0485</v>
      </c>
      <c r="B258" s="7" t="str">
        <f>VLOOKUP(A258,[1]UKBuilding_List!$A$1:$D$376,3,FALSE)</f>
        <v>Boone Tennis Stadium</v>
      </c>
    </row>
    <row r="259" spans="1:2" x14ac:dyDescent="0.25">
      <c r="A259" s="7" t="str">
        <f>([1]UKBuilding_List!A259)</f>
        <v>0488</v>
      </c>
      <c r="B259" s="7" t="str">
        <f>VLOOKUP(A259,[1]UKBuilding_List!$A$1:$D$376,3,FALSE)</f>
        <v>Woodland Early Learning Center</v>
      </c>
    </row>
    <row r="260" spans="1:2" x14ac:dyDescent="0.25">
      <c r="A260" s="7" t="str">
        <f>([1]UKBuilding_List!A260)</f>
        <v>0490</v>
      </c>
      <c r="B260" s="7" t="str">
        <f>VLOOKUP(A260,[1]UKBuilding_List!$A$1:$D$376,3,FALSE)</f>
        <v>Environmental Quality Management</v>
      </c>
    </row>
    <row r="261" spans="1:2" x14ac:dyDescent="0.25">
      <c r="A261" s="7" t="str">
        <f>([1]UKBuilding_List!A261)</f>
        <v>0491</v>
      </c>
      <c r="B261" s="7" t="str">
        <f>VLOOKUP(A261,[1]UKBuilding_List!$A$1:$D$376,3,FALSE)</f>
        <v>Ecological Research</v>
      </c>
    </row>
    <row r="262" spans="1:2" x14ac:dyDescent="0.25">
      <c r="A262" s="7" t="str">
        <f>([1]UKBuilding_List!A262)</f>
        <v>0494</v>
      </c>
      <c r="B262" s="7" t="str">
        <f>VLOOKUP(A262,[1]UKBuilding_List!$A$1:$D$376,3,FALSE)</f>
        <v>Stuckert Career Center</v>
      </c>
    </row>
    <row r="263" spans="1:2" x14ac:dyDescent="0.25">
      <c r="A263" s="7" t="str">
        <f>([1]UKBuilding_List!A263)</f>
        <v>0495</v>
      </c>
      <c r="B263" s="7" t="str">
        <f>VLOOKUP(A263,[1]UKBuilding_List!$A$1:$D$376,3,FALSE)</f>
        <v>James F. Hardymon Communications Building</v>
      </c>
    </row>
    <row r="264" spans="1:2" x14ac:dyDescent="0.25">
      <c r="A264" s="7" t="str">
        <f>([1]UKBuilding_List!A264)</f>
        <v>0503</v>
      </c>
      <c r="B264" s="7" t="str">
        <f>VLOOKUP(A264,[1]UKBuilding_List!$A$1:$D$376,3,FALSE)</f>
        <v>Ralph G Anderson Building (Mech Eng)</v>
      </c>
    </row>
    <row r="265" spans="1:2" x14ac:dyDescent="0.25">
      <c r="A265" s="7" t="str">
        <f>([1]UKBuilding_List!A265)</f>
        <v>0504</v>
      </c>
      <c r="B265" s="7" t="str">
        <f>VLOOKUP(A265,[1]UKBuilding_List!$A$1:$D$376,3,FALSE)</f>
        <v>Phi Gamma Delta Fraternity (FIJI)</v>
      </c>
    </row>
    <row r="266" spans="1:2" x14ac:dyDescent="0.25">
      <c r="A266" s="7" t="str">
        <f>([1]UKBuilding_List!A266)</f>
        <v>0505</v>
      </c>
      <c r="B266" s="7" t="str">
        <f>VLOOKUP(A266,[1]UKBuilding_List!$A$1:$D$376,3,FALSE)</f>
        <v>Kappa Sigma Fraternity</v>
      </c>
    </row>
    <row r="267" spans="1:2" x14ac:dyDescent="0.25">
      <c r="A267" s="7" t="str">
        <f>([1]UKBuilding_List!A267)</f>
        <v>0507</v>
      </c>
      <c r="B267" s="7" t="str">
        <f>VLOOKUP(A267,[1]UKBuilding_List!$A$1:$D$376,3,FALSE)</f>
        <v>Sigma Alpha Epsilon Fraternity</v>
      </c>
    </row>
    <row r="268" spans="1:2" x14ac:dyDescent="0.25">
      <c r="A268" s="7" t="str">
        <f>([1]UKBuilding_List!A268)</f>
        <v>0509</v>
      </c>
      <c r="B268" s="7" t="str">
        <f>VLOOKUP(A268,[1]UKBuilding_List!$A$1:$D$376,3,FALSE)</f>
        <v>Biomedical Biological Sciences Research Building</v>
      </c>
    </row>
    <row r="269" spans="1:2" x14ac:dyDescent="0.25">
      <c r="A269" s="7" t="str">
        <f>([1]UKBuilding_List!A269)</f>
        <v>0514</v>
      </c>
      <c r="B269" s="7" t="str">
        <f>VLOOKUP(A269,[1]UKBuilding_List!$A$1:$D$376,3,FALSE)</f>
        <v>Central Utility Plant #4</v>
      </c>
    </row>
    <row r="270" spans="1:2" x14ac:dyDescent="0.25">
      <c r="A270" s="7" t="str">
        <f>([1]UKBuilding_List!A270)</f>
        <v>0517</v>
      </c>
      <c r="B270" s="7" t="str">
        <f>VLOOKUP(A270,[1]UKBuilding_List!$A$1:$D$376,3,FALSE)</f>
        <v>College of Medicine Learning Center</v>
      </c>
    </row>
    <row r="271" spans="1:2" x14ac:dyDescent="0.25">
      <c r="A271" s="7" t="str">
        <f>([1]UKBuilding_List!A271)</f>
        <v>0518</v>
      </c>
      <c r="B271" s="7" t="str">
        <f>VLOOKUP(A271,[1]UKBuilding_List!$A$1:$D$376,3,FALSE)</f>
        <v>BBSRB Generator Building</v>
      </c>
    </row>
    <row r="272" spans="1:2" x14ac:dyDescent="0.25">
      <c r="A272" s="7" t="str">
        <f>([1]UKBuilding_List!A272)</f>
        <v>0564</v>
      </c>
      <c r="B272" s="7" t="str">
        <f>VLOOKUP(A272,[1]UKBuilding_List!$A$1:$D$376,3,FALSE)</f>
        <v>630 South Broadway</v>
      </c>
    </row>
    <row r="273" spans="1:2" x14ac:dyDescent="0.25">
      <c r="A273" s="7" t="str">
        <f>([1]UKBuilding_List!A273)</f>
        <v>0565</v>
      </c>
      <c r="B273" s="7" t="str">
        <f>VLOOKUP(A273,[1]UKBuilding_List!$A$1:$D$376,3,FALSE)</f>
        <v>John T. Smith Hall</v>
      </c>
    </row>
    <row r="274" spans="1:2" x14ac:dyDescent="0.25">
      <c r="A274" s="7" t="str">
        <f>([1]UKBuilding_List!A274)</f>
        <v>0566</v>
      </c>
      <c r="B274" s="7" t="str">
        <f>VLOOKUP(A274,[1]UKBuilding_List!$A$1:$D$376,3,FALSE)</f>
        <v>Dale E. Baldwin Hall</v>
      </c>
    </row>
    <row r="275" spans="1:2" x14ac:dyDescent="0.25">
      <c r="A275" s="7" t="str">
        <f>([1]UKBuilding_List!A275)</f>
        <v>0567</v>
      </c>
      <c r="B275" s="7" t="str">
        <f>VLOOKUP(A275,[1]UKBuilding_List!$A$1:$D$376,3,FALSE)</f>
        <v>Margaret Ingels Hall</v>
      </c>
    </row>
    <row r="276" spans="1:2" x14ac:dyDescent="0.25">
      <c r="A276" s="7" t="str">
        <f>([1]UKBuilding_List!A276)</f>
        <v>0568</v>
      </c>
      <c r="B276" s="7" t="str">
        <f>VLOOKUP(A276,[1]UKBuilding_List!$A$1:$D$376,3,FALSE)</f>
        <v>David P. Roselle Hall</v>
      </c>
    </row>
    <row r="277" spans="1:2" x14ac:dyDescent="0.25">
      <c r="A277" s="7" t="str">
        <f>([1]UKBuilding_List!A277)</f>
        <v>0571</v>
      </c>
      <c r="B277" s="7" t="str">
        <f>VLOOKUP(A277,[1]UKBuilding_List!$A$1:$D$376,3,FALSE)</f>
        <v>Parking Structure #6</v>
      </c>
    </row>
    <row r="278" spans="1:2" x14ac:dyDescent="0.25">
      <c r="A278" s="7" t="str">
        <f>([1]UKBuilding_List!A278)</f>
        <v>0572</v>
      </c>
      <c r="B278" s="7" t="str">
        <f>VLOOKUP(A278,[1]UKBuilding_List!$A$1:$D$376,3,FALSE)</f>
        <v>Parking Structure #7</v>
      </c>
    </row>
    <row r="279" spans="1:2" x14ac:dyDescent="0.25">
      <c r="A279" s="7" t="str">
        <f>([1]UKBuilding_List!A279)</f>
        <v>0582</v>
      </c>
      <c r="B279" s="7" t="str">
        <f>VLOOKUP(A279,[1]UKBuilding_List!$A$1:$D$376,3,FALSE)</f>
        <v>University Health Service</v>
      </c>
    </row>
    <row r="280" spans="1:2" x14ac:dyDescent="0.25">
      <c r="A280" s="7" t="str">
        <f>([1]UKBuilding_List!A280)</f>
        <v>0585</v>
      </c>
      <c r="B280" s="7" t="str">
        <f>VLOOKUP(A280,[1]UKBuilding_List!$A$1:$D$376,3,FALSE)</f>
        <v>Baseball Training Pavilion</v>
      </c>
    </row>
    <row r="281" spans="1:2" x14ac:dyDescent="0.25">
      <c r="A281" s="7" t="str">
        <f>([1]UKBuilding_List!A281)</f>
        <v>0592</v>
      </c>
      <c r="B281" s="7" t="str">
        <f>VLOOKUP(A281,[1]UKBuilding_List!$A$1:$D$376,3,FALSE)</f>
        <v>Storage Shed</v>
      </c>
    </row>
    <row r="282" spans="1:2" x14ac:dyDescent="0.25">
      <c r="A282" s="7" t="str">
        <f>([1]UKBuilding_List!A282)</f>
        <v>0596</v>
      </c>
      <c r="B282" s="7" t="str">
        <f>VLOOKUP(A282,[1]UKBuilding_List!$A$1:$D$376,3,FALSE)</f>
        <v>Lee T. Todd, Jr. Building</v>
      </c>
    </row>
    <row r="283" spans="1:2" x14ac:dyDescent="0.25">
      <c r="A283" s="7" t="str">
        <f>([1]UKBuilding_List!A283)</f>
        <v>0601</v>
      </c>
      <c r="B283" s="7" t="str">
        <f>VLOOKUP(A283,[1]UKBuilding_List!$A$1:$D$376,3,FALSE)</f>
        <v>Parking Structure #8</v>
      </c>
    </row>
    <row r="284" spans="1:2" x14ac:dyDescent="0.25">
      <c r="A284" s="7" t="str">
        <f>([1]UKBuilding_List!A284)</f>
        <v>0602</v>
      </c>
      <c r="B284" s="7" t="str">
        <f>VLOOKUP(A284,[1]UKBuilding_List!$A$1:$D$376,3,FALSE)</f>
        <v>Pavilion A</v>
      </c>
    </row>
    <row r="285" spans="1:2" x14ac:dyDescent="0.25">
      <c r="A285" s="7" t="str">
        <f>([1]UKBuilding_List!A285)</f>
        <v>0604</v>
      </c>
      <c r="B285" s="7" t="str">
        <f>VLOOKUP(A285,[1]UKBuilding_List!$A$1:$D$376,3,FALSE)</f>
        <v>Joe Craft Center</v>
      </c>
    </row>
    <row r="286" spans="1:2" x14ac:dyDescent="0.25">
      <c r="A286" s="7" t="str">
        <f>([1]UKBuilding_List!A286)</f>
        <v>0611</v>
      </c>
      <c r="B286" s="7" t="str">
        <f>VLOOKUP(A286,[1]UKBuilding_List!$A$1:$D$376,3,FALSE)</f>
        <v>Medical Office Building (Samaritan)</v>
      </c>
    </row>
    <row r="287" spans="1:2" x14ac:dyDescent="0.25">
      <c r="A287" s="7" t="str">
        <f>([1]UKBuilding_List!A287)</f>
        <v>0612</v>
      </c>
      <c r="B287" s="7" t="str">
        <f>VLOOKUP(A287,[1]UKBuilding_List!$A$1:$D$376,3,FALSE)</f>
        <v>Samaritan Chiller Building</v>
      </c>
    </row>
    <row r="288" spans="1:2" x14ac:dyDescent="0.25">
      <c r="A288" s="7" t="str">
        <f>([1]UKBuilding_List!A288)</f>
        <v>0613</v>
      </c>
      <c r="B288" s="7" t="str">
        <f>VLOOKUP(A288,[1]UKBuilding_List!$A$1:$D$376,3,FALSE)</f>
        <v>Samaritan Parking Structure</v>
      </c>
    </row>
    <row r="289" spans="1:2" x14ac:dyDescent="0.25">
      <c r="A289" s="7" t="str">
        <f>([1]UKBuilding_List!A289)</f>
        <v>0616</v>
      </c>
      <c r="B289" s="7" t="str">
        <f>VLOOKUP(A289,[1]UKBuilding_List!$A$1:$D$376,3,FALSE)</f>
        <v>Seaton Center Storage</v>
      </c>
    </row>
    <row r="290" spans="1:2" x14ac:dyDescent="0.25">
      <c r="A290" s="7" t="str">
        <f>([1]UKBuilding_List!A290)</f>
        <v>0618</v>
      </c>
      <c r="B290" s="7" t="str">
        <f>VLOOKUP(A290,[1]UKBuilding_List!$A$1:$D$376,3,FALSE)</f>
        <v>MacAdam Student Observatory</v>
      </c>
    </row>
    <row r="291" spans="1:2" x14ac:dyDescent="0.25">
      <c r="A291" s="7" t="str">
        <f>([1]UKBuilding_List!A291)</f>
        <v>0620</v>
      </c>
      <c r="B291" s="7" t="str">
        <f>VLOOKUP(A291,[1]UKBuilding_List!$A$1:$D$376,3,FALSE)</f>
        <v>Aviary Facility</v>
      </c>
    </row>
    <row r="292" spans="1:2" x14ac:dyDescent="0.25">
      <c r="A292" s="7" t="str">
        <f>([1]UKBuilding_List!A292)</f>
        <v>0633</v>
      </c>
      <c r="B292" s="7" t="str">
        <f>VLOOKUP(A292,[1]UKBuilding_List!$A$1:$D$376,3,FALSE)</f>
        <v>Davis Marksbury Building</v>
      </c>
    </row>
    <row r="293" spans="1:2" x14ac:dyDescent="0.25">
      <c r="A293" s="7" t="str">
        <f>([1]UKBuilding_List!A293)</f>
        <v>0634</v>
      </c>
      <c r="B293" s="7" t="str">
        <f>VLOOKUP(A293,[1]UKBuilding_List!$A$1:$D$376,3,FALSE)</f>
        <v xml:space="preserve"> UK/Lexmark Center for Innovation in Math and Science Education</v>
      </c>
    </row>
    <row r="294" spans="1:2" x14ac:dyDescent="0.25">
      <c r="A294" s="7" t="str">
        <f>([1]UKBuilding_List!A294)</f>
        <v>0635</v>
      </c>
      <c r="B294" s="7" t="str">
        <f>VLOOKUP(A294,[1]UKBuilding_List!$A$1:$D$376,3,FALSE)</f>
        <v>Northside Maintenance Building</v>
      </c>
    </row>
    <row r="295" spans="1:2" x14ac:dyDescent="0.25">
      <c r="A295" s="7" t="str">
        <f>([1]UKBuilding_List!A295)</f>
        <v>0644</v>
      </c>
      <c r="B295" s="7" t="str">
        <f>VLOOKUP(A295,[1]UKBuilding_List!$A$1:$D$376,3,FALSE)</f>
        <v>Wildcat Coal Lodge</v>
      </c>
    </row>
    <row r="296" spans="1:2" x14ac:dyDescent="0.25">
      <c r="A296" s="7" t="str">
        <f>([1]UKBuilding_List!A296)</f>
        <v>0651</v>
      </c>
      <c r="B296" s="7" t="str">
        <f>VLOOKUP(A296,[1]UKBuilding_List!$A$1:$D$376,3,FALSE)</f>
        <v>Mandrell Hall</v>
      </c>
    </row>
    <row r="297" spans="1:2" x14ac:dyDescent="0.25">
      <c r="A297" s="7" t="str">
        <f>([1]UKBuilding_List!A297)</f>
        <v>0652</v>
      </c>
      <c r="B297" s="7" t="str">
        <f>VLOOKUP(A297,[1]UKBuilding_List!$A$1:$D$376,3,FALSE)</f>
        <v>Bosworth Hall</v>
      </c>
    </row>
    <row r="298" spans="1:2" x14ac:dyDescent="0.25">
      <c r="A298" s="7" t="str">
        <f>([1]UKBuilding_List!A298)</f>
        <v>0653</v>
      </c>
      <c r="B298" s="7" t="str">
        <f>VLOOKUP(A298,[1]UKBuilding_List!$A$1:$D$376,3,FALSE)</f>
        <v>Sanders Hall</v>
      </c>
    </row>
    <row r="299" spans="1:2" x14ac:dyDescent="0.25">
      <c r="A299" s="7" t="str">
        <f>([1]UKBuilding_List!A299)</f>
        <v>0654</v>
      </c>
      <c r="B299" s="7" t="str">
        <f>VLOOKUP(A299,[1]UKBuilding_List!$A$1:$D$376,3,FALSE)</f>
        <v>Building 100</v>
      </c>
    </row>
    <row r="300" spans="1:2" x14ac:dyDescent="0.25">
      <c r="A300" s="7" t="str">
        <f>([1]UKBuilding_List!A300)</f>
        <v>0655</v>
      </c>
      <c r="B300" s="7" t="str">
        <f>VLOOKUP(A300,[1]UKBuilding_List!$A$1:$D$376,3,FALSE)</f>
        <v>Building 200</v>
      </c>
    </row>
    <row r="301" spans="1:2" x14ac:dyDescent="0.25">
      <c r="A301" s="7" t="str">
        <f>([1]UKBuilding_List!A301)</f>
        <v>0656</v>
      </c>
      <c r="B301" s="7" t="str">
        <f>VLOOKUP(A301,[1]UKBuilding_List!$A$1:$D$376,3,FALSE)</f>
        <v>Building 300</v>
      </c>
    </row>
    <row r="302" spans="1:2" x14ac:dyDescent="0.25">
      <c r="A302" s="7" t="str">
        <f>([1]UKBuilding_List!A302)</f>
        <v>0657</v>
      </c>
      <c r="B302" s="7" t="str">
        <f>VLOOKUP(A302,[1]UKBuilding_List!$A$1:$D$376,3,FALSE)</f>
        <v>Early Childhood Laboratory</v>
      </c>
    </row>
    <row r="303" spans="1:2" x14ac:dyDescent="0.25">
      <c r="A303" s="7" t="str">
        <f>([1]UKBuilding_List!A303)</f>
        <v>0658</v>
      </c>
      <c r="B303" s="7" t="str">
        <f>VLOOKUP(A303,[1]UKBuilding_List!$A$1:$D$376,3,FALSE)</f>
        <v>Maintenance Bldg.</v>
      </c>
    </row>
    <row r="304" spans="1:2" x14ac:dyDescent="0.25">
      <c r="A304" s="7" t="str">
        <f>([1]UKBuilding_List!A304)</f>
        <v>0659</v>
      </c>
      <c r="B304" s="7" t="str">
        <f>VLOOKUP(A304,[1]UKBuilding_List!$A$1:$D$376,3,FALSE)</f>
        <v>Gas Building</v>
      </c>
    </row>
    <row r="305" spans="1:2" x14ac:dyDescent="0.25">
      <c r="A305" s="7" t="str">
        <f>([1]UKBuilding_List!A305)</f>
        <v>0660</v>
      </c>
      <c r="B305" s="7" t="str">
        <f>VLOOKUP(A305,[1]UKBuilding_List!$A$1:$D$376,3,FALSE)</f>
        <v>Maxwelton Ct. Apts #1</v>
      </c>
    </row>
    <row r="306" spans="1:2" x14ac:dyDescent="0.25">
      <c r="A306" s="7" t="str">
        <f>([1]UKBuilding_List!A306)</f>
        <v>0661</v>
      </c>
      <c r="B306" s="7" t="str">
        <f>VLOOKUP(A306,[1]UKBuilding_List!$A$1:$D$376,3,FALSE)</f>
        <v>Maxwelton Ct. Apts #2</v>
      </c>
    </row>
    <row r="307" spans="1:2" x14ac:dyDescent="0.25">
      <c r="A307" s="7" t="str">
        <f>([1]UKBuilding_List!A307)</f>
        <v>0662</v>
      </c>
      <c r="B307" s="7" t="str">
        <f>VLOOKUP(A307,[1]UKBuilding_List!$A$1:$D$376,3,FALSE)</f>
        <v>Maxwelton Ct. Apts #3</v>
      </c>
    </row>
    <row r="308" spans="1:2" x14ac:dyDescent="0.25">
      <c r="A308" s="7" t="str">
        <f>([1]UKBuilding_List!A308)</f>
        <v>0663</v>
      </c>
      <c r="B308" s="7" t="str">
        <f>VLOOKUP(A308,[1]UKBuilding_List!$A$1:$D$376,3,FALSE)</f>
        <v>Maxwelton Ct. Apts #4</v>
      </c>
    </row>
    <row r="309" spans="1:2" x14ac:dyDescent="0.25">
      <c r="A309" s="7" t="str">
        <f>([1]UKBuilding_List!A309)</f>
        <v>0664</v>
      </c>
      <c r="B309" s="7" t="str">
        <f>VLOOKUP(A309,[1]UKBuilding_List!$A$1:$D$376,3,FALSE)</f>
        <v>Maxwelton Ct. Apts #5</v>
      </c>
    </row>
    <row r="310" spans="1:2" x14ac:dyDescent="0.25">
      <c r="A310" s="7" t="str">
        <f>([1]UKBuilding_List!A310)</f>
        <v>0665</v>
      </c>
      <c r="B310" s="7" t="str">
        <f>VLOOKUP(A310,[1]UKBuilding_List!$A$1:$D$376,3,FALSE)</f>
        <v>Maxwelton Ct. Apts #6</v>
      </c>
    </row>
    <row r="311" spans="1:2" x14ac:dyDescent="0.25">
      <c r="A311" s="7" t="str">
        <f>([1]UKBuilding_List!A311)</f>
        <v>0666</v>
      </c>
      <c r="B311" s="7" t="str">
        <f>VLOOKUP(A311,[1]UKBuilding_List!$A$1:$D$376,3,FALSE)</f>
        <v>Maxwelton Ct. Apts #7</v>
      </c>
    </row>
    <row r="312" spans="1:2" x14ac:dyDescent="0.25">
      <c r="A312" s="7" t="str">
        <f>([1]UKBuilding_List!A312)</f>
        <v>0667</v>
      </c>
      <c r="B312" s="7" t="str">
        <f>VLOOKUP(A312,[1]UKBuilding_List!$A$1:$D$376,3,FALSE)</f>
        <v>Maxwelton Ct. Apts #8</v>
      </c>
    </row>
    <row r="313" spans="1:2" x14ac:dyDescent="0.25">
      <c r="A313" s="7" t="str">
        <f>([1]UKBuilding_List!A313)</f>
        <v>0668</v>
      </c>
      <c r="B313" s="7" t="str">
        <f>VLOOKUP(A313,[1]UKBuilding_List!$A$1:$D$376,3,FALSE)</f>
        <v>Maxwelton Ct. Apts #9</v>
      </c>
    </row>
    <row r="314" spans="1:2" x14ac:dyDescent="0.25">
      <c r="A314" s="7" t="str">
        <f>([1]UKBuilding_List!A314)</f>
        <v>0669</v>
      </c>
      <c r="B314" s="7" t="str">
        <f>VLOOKUP(A314,[1]UKBuilding_List!$A$1:$D$376,3,FALSE)</f>
        <v>Maxwelton Ct. Apts #10</v>
      </c>
    </row>
    <row r="315" spans="1:2" x14ac:dyDescent="0.25">
      <c r="A315" s="7" t="str">
        <f>([1]UKBuilding_List!A315)</f>
        <v>0670</v>
      </c>
      <c r="B315" s="7" t="str">
        <f>VLOOKUP(A315,[1]UKBuilding_List!$A$1:$D$376,3,FALSE)</f>
        <v>Maxwelton Ct. Apts #11</v>
      </c>
    </row>
    <row r="316" spans="1:2" x14ac:dyDescent="0.25">
      <c r="A316" s="7" t="str">
        <f>([1]UKBuilding_List!A316)</f>
        <v>0671</v>
      </c>
      <c r="B316" s="7" t="str">
        <f>VLOOKUP(A316,[1]UKBuilding_List!$A$1:$D$376,3,FALSE)</f>
        <v>Maxwelton Ct. Apts #12</v>
      </c>
    </row>
    <row r="317" spans="1:2" x14ac:dyDescent="0.25">
      <c r="A317" s="7" t="str">
        <f>([1]UKBuilding_List!A317)</f>
        <v>0672</v>
      </c>
      <c r="B317" s="7" t="str">
        <f>VLOOKUP(A317,[1]UKBuilding_List!$A$1:$D$376,3,FALSE)</f>
        <v>Maxwelton Ct. Apts #13</v>
      </c>
    </row>
    <row r="318" spans="1:2" x14ac:dyDescent="0.25">
      <c r="A318" s="7" t="str">
        <f>([1]UKBuilding_List!A318)</f>
        <v>0673</v>
      </c>
      <c r="B318" s="7" t="str">
        <f>VLOOKUP(A318,[1]UKBuilding_List!$A$1:$D$376,3,FALSE)</f>
        <v>Maxwelton Ct. Apts #14</v>
      </c>
    </row>
    <row r="319" spans="1:2" x14ac:dyDescent="0.25">
      <c r="A319" s="7" t="str">
        <f>([1]UKBuilding_List!A319)</f>
        <v>0674</v>
      </c>
      <c r="B319" s="7" t="str">
        <f>VLOOKUP(A319,[1]UKBuilding_List!$A$1:$D$376,3,FALSE)</f>
        <v>Maxwelton Ct. Apts #15</v>
      </c>
    </row>
    <row r="320" spans="1:2" x14ac:dyDescent="0.25">
      <c r="A320" s="7" t="str">
        <f>([1]UKBuilding_List!A320)</f>
        <v>0675</v>
      </c>
      <c r="B320" s="7" t="str">
        <f>VLOOKUP(A320,[1]UKBuilding_List!$A$1:$D$376,3,FALSE)</f>
        <v>Maxwelton Ct. Apts #16</v>
      </c>
    </row>
    <row r="321" spans="1:2" x14ac:dyDescent="0.25">
      <c r="A321" s="7" t="str">
        <f>([1]UKBuilding_List!A321)</f>
        <v>0676</v>
      </c>
      <c r="B321" s="7" t="str">
        <f>VLOOKUP(A321,[1]UKBuilding_List!$A$1:$D$376,3,FALSE)</f>
        <v>Bill Gatton Student Center</v>
      </c>
    </row>
    <row r="322" spans="1:2" x14ac:dyDescent="0.25">
      <c r="A322" s="7" t="str">
        <f>([1]UKBuilding_List!A322)</f>
        <v>0677</v>
      </c>
      <c r="B322" s="7" t="str">
        <f>VLOOKUP(A322,[1]UKBuilding_List!$A$1:$D$376,3,FALSE)</f>
        <v>University Flats</v>
      </c>
    </row>
    <row r="323" spans="1:2" x14ac:dyDescent="0.25">
      <c r="A323" s="7" t="str">
        <f>([1]UKBuilding_List!A323)</f>
        <v>0678</v>
      </c>
      <c r="B323" s="7" t="str">
        <f>VLOOKUP(A323,[1]UKBuilding_List!$A$1:$D$376,3,FALSE)</f>
        <v>Lewis Hall</v>
      </c>
    </row>
    <row r="324" spans="1:2" x14ac:dyDescent="0.25">
      <c r="A324" s="7" t="str">
        <f>([1]UKBuilding_List!A324)</f>
        <v>0679</v>
      </c>
      <c r="B324" s="7" t="str">
        <f>VLOOKUP(A324,[1]UKBuilding_List!$A$1:$D$376,3,FALSE)</f>
        <v>Healthy Kentucky Research Building</v>
      </c>
    </row>
    <row r="325" spans="1:2" x14ac:dyDescent="0.25">
      <c r="A325" s="7" t="str">
        <f>([1]UKBuilding_List!A325)</f>
        <v>0680</v>
      </c>
      <c r="B325" s="7" t="str">
        <f>VLOOKUP(A325,[1]UKBuilding_List!$A$1:$D$376,3,FALSE)</f>
        <v>WUKY, CFA, School of Music</v>
      </c>
    </row>
    <row r="326" spans="1:2" x14ac:dyDescent="0.25">
      <c r="A326" s="7" t="str">
        <f>([1]UKBuilding_List!A326)</f>
        <v>0682</v>
      </c>
      <c r="B326" s="7" t="str">
        <f>VLOOKUP(A326,[1]UKBuilding_List!$A$1:$D$376,3,FALSE)</f>
        <v>Kentucky Proud Park</v>
      </c>
    </row>
    <row r="327" spans="1:2" x14ac:dyDescent="0.25">
      <c r="A327" s="7" t="str">
        <f>([1]UKBuilding_List!A327)</f>
        <v>0690</v>
      </c>
      <c r="B327" s="7" t="str">
        <f>VLOOKUP(A327,[1]UKBuilding_List!$A$1:$D$376,3,FALSE)</f>
        <v>441 Rose Ln</v>
      </c>
    </row>
    <row r="328" spans="1:2" x14ac:dyDescent="0.25">
      <c r="A328" s="7" t="str">
        <f>([1]UKBuilding_List!A328)</f>
        <v>0695</v>
      </c>
      <c r="B328" s="7" t="str">
        <f>VLOOKUP(A328,[1]UKBuilding_List!$A$1:$D$376,3,FALSE)</f>
        <v>Blue Lot Bus Shelter</v>
      </c>
    </row>
    <row r="329" spans="1:2" x14ac:dyDescent="0.25">
      <c r="A329" s="7" t="str">
        <f>([1]UKBuilding_List!A329)</f>
        <v>0698</v>
      </c>
      <c r="B329" s="7" t="str">
        <f>VLOOKUP(A329,[1]UKBuilding_List!$A$1:$D$376,3,FALSE)</f>
        <v>Waller Healthcare Annex #1</v>
      </c>
    </row>
    <row r="330" spans="1:2" x14ac:dyDescent="0.25">
      <c r="A330" s="7" t="str">
        <f>([1]UKBuilding_List!A330)</f>
        <v>0699</v>
      </c>
      <c r="B330" s="7" t="str">
        <f>VLOOKUP(A330,[1]UKBuilding_List!$A$1:$D$376,3,FALSE)</f>
        <v>Waller Healthcare Annex #2</v>
      </c>
    </row>
    <row r="331" spans="1:2" x14ac:dyDescent="0.25">
      <c r="A331" s="7" t="str">
        <f>([1]UKBuilding_List!A331)</f>
        <v>0700</v>
      </c>
      <c r="B331" s="7" t="str">
        <f>VLOOKUP(A331,[1]UKBuilding_List!$A$1:$D$376,3,FALSE)</f>
        <v>Equip Storage Pl</v>
      </c>
    </row>
    <row r="332" spans="1:2" x14ac:dyDescent="0.25">
      <c r="A332" s="7" t="str">
        <f>([1]UKBuilding_List!A332)</f>
        <v>0701</v>
      </c>
      <c r="B332" s="7" t="str">
        <f>VLOOKUP(A332,[1]UKBuilding_List!$A$1:$D$376,3,FALSE)</f>
        <v>Equip Storage Field</v>
      </c>
    </row>
    <row r="333" spans="1:2" x14ac:dyDescent="0.25">
      <c r="A333" s="7" t="str">
        <f>([1]UKBuilding_List!A333)</f>
        <v>0702</v>
      </c>
      <c r="B333" s="7" t="str">
        <f>VLOOKUP(A333,[1]UKBuilding_List!$A$1:$D$376,3,FALSE)</f>
        <v>Soccer Support Building</v>
      </c>
    </row>
    <row r="334" spans="1:2" x14ac:dyDescent="0.25">
      <c r="A334" s="7" t="str">
        <f>([1]UKBuilding_List!A334)</f>
        <v>0703</v>
      </c>
      <c r="B334" s="7" t="str">
        <f>VLOOKUP(A334,[1]UKBuilding_List!$A$1:$D$376,3,FALSE)</f>
        <v>Senior Center</v>
      </c>
    </row>
    <row r="335" spans="1:2" x14ac:dyDescent="0.25">
      <c r="A335" s="7" t="str">
        <f>([1]UKBuilding_List!A335)</f>
        <v>0708</v>
      </c>
      <c r="B335" s="7" t="str">
        <f>VLOOKUP(A335,[1]UKBuilding_List!$A$1:$D$376,3,FALSE)</f>
        <v>Kiln Enclosure Building</v>
      </c>
    </row>
    <row r="336" spans="1:2" x14ac:dyDescent="0.25">
      <c r="A336" s="7" t="str">
        <f>([1]UKBuilding_List!A336)</f>
        <v>0711</v>
      </c>
      <c r="B336" s="7" t="str">
        <f>VLOOKUP(A336,[1]UKBuilding_List!$A$1:$D$376,3,FALSE)</f>
        <v>Orange Lot Bus Shelter</v>
      </c>
    </row>
    <row r="337" spans="1:2" x14ac:dyDescent="0.25">
      <c r="A337" s="7" t="str">
        <f>([1]UKBuilding_List!A337)</f>
        <v>0712</v>
      </c>
      <c r="B337" s="7" t="str">
        <f>VLOOKUP(A337,[1]UKBuilding_List!$A$1:$D$376,3,FALSE)</f>
        <v>430 Transylvania Park</v>
      </c>
    </row>
    <row r="338" spans="1:2" x14ac:dyDescent="0.25">
      <c r="A338" s="7" t="str">
        <f>([1]UKBuilding_List!A338)</f>
        <v>0713</v>
      </c>
      <c r="B338" s="7" t="str">
        <f>VLOOKUP(A338,[1]UKBuilding_List!$A$1:$D$376,3,FALSE)</f>
        <v>463 Rose Ln</v>
      </c>
    </row>
    <row r="339" spans="1:2" x14ac:dyDescent="0.25">
      <c r="A339" s="7" t="str">
        <f>([1]UKBuilding_List!A339)</f>
        <v>0715</v>
      </c>
      <c r="B339" s="7" t="str">
        <f>VLOOKUP(A339,[1]UKBuilding_List!$A$1:$D$376,3,FALSE)</f>
        <v>600 S Broadway</v>
      </c>
    </row>
    <row r="340" spans="1:2" x14ac:dyDescent="0.25">
      <c r="A340" s="7" t="str">
        <f>([1]UKBuilding_List!A340)</f>
        <v>0717</v>
      </c>
      <c r="B340" s="7" t="str">
        <f>VLOOKUP(A340,[1]UKBuilding_List!$A$1:$D$376,3,FALSE)</f>
        <v>156 Leader Ave</v>
      </c>
    </row>
    <row r="341" spans="1:2" x14ac:dyDescent="0.25">
      <c r="A341" s="7" t="str">
        <f>([1]UKBuilding_List!A341)</f>
        <v>0719</v>
      </c>
      <c r="B341" s="7" t="str">
        <f>VLOOKUP(A341,[1]UKBuilding_List!$A$1:$D$376,3,FALSE)</f>
        <v>Still Building (Under Construction)</v>
      </c>
    </row>
    <row r="342" spans="1:2" x14ac:dyDescent="0.25">
      <c r="A342" s="7" t="str">
        <f>([1]UKBuilding_List!A342)</f>
        <v>0720</v>
      </c>
      <c r="B342" s="7" t="str">
        <f>VLOOKUP(A342,[1]UKBuilding_List!$A$1:$D$376,3,FALSE)</f>
        <v>The Cornerstone</v>
      </c>
    </row>
    <row r="343" spans="1:2" x14ac:dyDescent="0.25">
      <c r="A343" s="7" t="str">
        <f>([1]UKBuilding_List!A343)</f>
        <v>0721</v>
      </c>
      <c r="B343" s="7" t="str">
        <f>VLOOKUP(A343,[1]UKBuilding_List!$A$1:$D$376,3,FALSE)</f>
        <v>Maturation Building (Under Construction)</v>
      </c>
    </row>
    <row r="344" spans="1:2" x14ac:dyDescent="0.25">
      <c r="A344" s="7" t="str">
        <f>([1]UKBuilding_List!A344)</f>
        <v>0722</v>
      </c>
      <c r="B344" s="7" t="str">
        <f>VLOOKUP(A344,[1]UKBuilding_List!$A$1:$D$376,3,FALSE)</f>
        <v>UKHC University Storage Facility (Under Construction)</v>
      </c>
    </row>
    <row r="345" spans="1:2" x14ac:dyDescent="0.25">
      <c r="A345" s="7" t="str">
        <f>([1]UKBuilding_List!A345)</f>
        <v>0723</v>
      </c>
      <c r="B345" s="7" t="str">
        <f>VLOOKUP(A345,[1]UKBuilding_List!$A$1:$D$376,3,FALSE)</f>
        <v>Burley Tobacco Coop</v>
      </c>
    </row>
    <row r="346" spans="1:2" x14ac:dyDescent="0.25">
      <c r="A346" s="7" t="str">
        <f>([1]UKBuilding_List!A346)</f>
        <v>0725</v>
      </c>
      <c r="B346" s="7" t="str">
        <f>VLOOKUP(A346,[1]UKBuilding_List!$A$1:$D$376,3,FALSE)</f>
        <v>114 University Ave</v>
      </c>
    </row>
    <row r="347" spans="1:2" x14ac:dyDescent="0.25">
      <c r="A347" s="7" t="str">
        <f>([1]UKBuilding_List!A347)</f>
        <v>0726</v>
      </c>
      <c r="B347" s="7" t="str">
        <f>VLOOKUP(A347,[1]UKBuilding_List!$A$1:$D$376,3,FALSE)</f>
        <v>115 University Ave</v>
      </c>
    </row>
    <row r="348" spans="1:2" x14ac:dyDescent="0.25">
      <c r="A348" s="7" t="str">
        <f>([1]UKBuilding_List!A348)</f>
        <v>0727</v>
      </c>
      <c r="B348" s="7" t="str">
        <f>VLOOKUP(A348,[1]UKBuilding_List!$A$1:$D$376,3,FALSE)</f>
        <v>119 University Ave</v>
      </c>
    </row>
    <row r="349" spans="1:2" x14ac:dyDescent="0.25">
      <c r="A349" s="7" t="str">
        <f>([1]UKBuilding_List!A349)</f>
        <v>0728</v>
      </c>
      <c r="B349" s="7" t="str">
        <f>VLOOKUP(A349,[1]UKBuilding_List!$A$1:$D$376,3,FALSE)</f>
        <v>123 University Ave</v>
      </c>
    </row>
    <row r="350" spans="1:2" x14ac:dyDescent="0.25">
      <c r="A350" s="7" t="str">
        <f>([1]UKBuilding_List!A350)</f>
        <v>0729</v>
      </c>
      <c r="B350" s="7" t="str">
        <f>VLOOKUP(A350,[1]UKBuilding_List!$A$1:$D$376,3,FALSE)</f>
        <v>135 University Ave</v>
      </c>
    </row>
    <row r="351" spans="1:2" x14ac:dyDescent="0.25">
      <c r="A351" s="7" t="str">
        <f>([1]UKBuilding_List!A351)</f>
        <v>0730</v>
      </c>
      <c r="B351" s="7" t="str">
        <f>VLOOKUP(A351,[1]UKBuilding_List!$A$1:$D$376,3,FALSE)</f>
        <v>114 State St</v>
      </c>
    </row>
    <row r="352" spans="1:2" x14ac:dyDescent="0.25">
      <c r="A352" s="7" t="str">
        <f>([1]UKBuilding_List!A352)</f>
        <v>0731</v>
      </c>
      <c r="B352" s="7" t="str">
        <f>VLOOKUP(A352,[1]UKBuilding_List!$A$1:$D$376,3,FALSE)</f>
        <v>116 State St</v>
      </c>
    </row>
    <row r="353" spans="1:2" x14ac:dyDescent="0.25">
      <c r="A353" s="7" t="str">
        <f>([1]UKBuilding_List!A353)</f>
        <v>0732</v>
      </c>
      <c r="B353" s="7" t="str">
        <f>VLOOKUP(A353,[1]UKBuilding_List!$A$1:$D$376,3,FALSE)</f>
        <v>205 Conn Terrace</v>
      </c>
    </row>
    <row r="354" spans="1:2" x14ac:dyDescent="0.25">
      <c r="A354" s="7" t="str">
        <f>([1]UKBuilding_List!A354)</f>
        <v>0733</v>
      </c>
      <c r="B354" s="7" t="str">
        <f>VLOOKUP(A354,[1]UKBuilding_List!$A$1:$D$376,3,FALSE)</f>
        <v>901 Journal Ave</v>
      </c>
    </row>
    <row r="355" spans="1:2" x14ac:dyDescent="0.25">
      <c r="A355" s="7" t="str">
        <f>([1]UKBuilding_List!A355)</f>
        <v>0734</v>
      </c>
      <c r="B355" s="7" t="str">
        <f>VLOOKUP(A355,[1]UKBuilding_List!$A$1:$D$376,3,FALSE)</f>
        <v>903 Journal Ave</v>
      </c>
    </row>
    <row r="356" spans="1:2" x14ac:dyDescent="0.25">
      <c r="A356" s="7" t="str">
        <f>([1]UKBuilding_List!A356)</f>
        <v>0735</v>
      </c>
      <c r="B356" s="7" t="str">
        <f>VLOOKUP(A356,[1]UKBuilding_List!$A$1:$D$376,3,FALSE)</f>
        <v>907 Journal Ave</v>
      </c>
    </row>
    <row r="357" spans="1:2" x14ac:dyDescent="0.25">
      <c r="A357" s="7" t="str">
        <f>([1]UKBuilding_List!A357)</f>
        <v>0736</v>
      </c>
      <c r="B357" s="7" t="str">
        <f>VLOOKUP(A357,[1]UKBuilding_List!$A$1:$D$376,3,FALSE)</f>
        <v>911 Journal Ave</v>
      </c>
    </row>
    <row r="358" spans="1:2" x14ac:dyDescent="0.25">
      <c r="A358" s="7" t="str">
        <f>([1]UKBuilding_List!A358)</f>
        <v>0737</v>
      </c>
      <c r="B358" s="7" t="str">
        <f>VLOOKUP(A358,[1]UKBuilding_List!$A$1:$D$376,3,FALSE)</f>
        <v>Campus Tree Upcycling Sawmill Pavilion</v>
      </c>
    </row>
    <row r="359" spans="1:2" x14ac:dyDescent="0.25">
      <c r="A359" s="7">
        <f>([1]UKBuilding_List!A359)</f>
        <v>1200</v>
      </c>
      <c r="B359" s="7" t="str">
        <f>VLOOKUP(A359,[1]UKBuilding_List!$A$1:$D$376,3,FALSE)</f>
        <v>Electric Substation #1</v>
      </c>
    </row>
    <row r="360" spans="1:2" x14ac:dyDescent="0.25">
      <c r="A360" s="7">
        <f>([1]UKBuilding_List!A360)</f>
        <v>1201</v>
      </c>
      <c r="B360" s="7" t="str">
        <f>VLOOKUP(A360,[1]UKBuilding_List!$A$1:$D$376,3,FALSE)</f>
        <v>Electric Substation #3</v>
      </c>
    </row>
    <row r="361" spans="1:2" x14ac:dyDescent="0.25">
      <c r="A361" s="7">
        <f>([1]UKBuilding_List!A361)</f>
        <v>2100</v>
      </c>
      <c r="B361" s="7" t="str">
        <f>VLOOKUP(A361,[1]UKBuilding_List!$A$1:$D$376,3,FALSE)</f>
        <v>Alpha Chi Omega Sorority</v>
      </c>
    </row>
    <row r="362" spans="1:2" x14ac:dyDescent="0.25">
      <c r="A362" s="7">
        <f>([1]UKBuilding_List!A362)</f>
        <v>2101</v>
      </c>
      <c r="B362" s="7" t="str">
        <f>VLOOKUP(A362,[1]UKBuilding_List!$A$1:$D$376,3,FALSE)</f>
        <v>Beta Theta Pi Fraternity</v>
      </c>
    </row>
    <row r="363" spans="1:2" x14ac:dyDescent="0.25">
      <c r="A363" s="7">
        <f>([1]UKBuilding_List!A363)</f>
        <v>2102</v>
      </c>
      <c r="B363" s="7" t="str">
        <f>VLOOKUP(A363,[1]UKBuilding_List!$A$1:$D$376,3,FALSE)</f>
        <v>Kappa Alpha Theta Sorority</v>
      </c>
    </row>
    <row r="364" spans="1:2" x14ac:dyDescent="0.25">
      <c r="A364" s="7">
        <f>([1]UKBuilding_List!A364)</f>
        <v>2103</v>
      </c>
      <c r="B364" s="7" t="str">
        <f>VLOOKUP(A364,[1]UKBuilding_List!$A$1:$D$376,3,FALSE)</f>
        <v>Phi Kappa Tau</v>
      </c>
    </row>
    <row r="365" spans="1:2" x14ac:dyDescent="0.25">
      <c r="A365" s="7" t="str">
        <f>([1]UKBuilding_List!A365)</f>
        <v>2255</v>
      </c>
      <c r="B365" s="7" t="str">
        <f>VLOOKUP(A365,[1]UKBuilding_List!$A$1:$D$376,3,FALSE)</f>
        <v>Albert Stewart House</v>
      </c>
    </row>
    <row r="366" spans="1:2" x14ac:dyDescent="0.25">
      <c r="A366" s="7" t="str">
        <f>([1]UKBuilding_List!A366)</f>
        <v>8633</v>
      </c>
      <c r="B366" s="7" t="str">
        <f>VLOOKUP(A366,[1]UKBuilding_List!$A$1:$D$376,3,FALSE)</f>
        <v>UK HealthCare Good Samaritan Hospital</v>
      </c>
    </row>
    <row r="367" spans="1:2" x14ac:dyDescent="0.25">
      <c r="A367" s="7" t="str">
        <f>([1]UKBuilding_List!A367)</f>
        <v>9127</v>
      </c>
      <c r="B367" s="7" t="str">
        <f>VLOOKUP(A367,[1]UKBuilding_List!$A$1:$D$376,3,FALSE)</f>
        <v>1101 S. Limestone</v>
      </c>
    </row>
    <row r="368" spans="1:2" x14ac:dyDescent="0.25">
      <c r="A368" s="7" t="str">
        <f>([1]UKBuilding_List!A368)</f>
        <v>9129</v>
      </c>
      <c r="B368" s="7" t="str">
        <f>VLOOKUP(A368,[1]UKBuilding_List!$A$1:$D$376,3,FALSE)</f>
        <v>127 University Ave</v>
      </c>
    </row>
    <row r="369" spans="1:2" x14ac:dyDescent="0.25">
      <c r="A369" s="7" t="str">
        <f>([1]UKBuilding_List!A369)</f>
        <v>9363</v>
      </c>
      <c r="B369" s="7" t="str">
        <f>VLOOKUP(A369,[1]UKBuilding_List!$A$1:$D$376,3,FALSE)</f>
        <v>1212 Bath Avenue</v>
      </c>
    </row>
    <row r="370" spans="1:2" x14ac:dyDescent="0.25">
      <c r="A370" s="7" t="str">
        <f>([1]UKBuilding_List!A370)</f>
        <v>9766</v>
      </c>
      <c r="B370" s="7" t="str">
        <f>VLOOKUP(A370,[1]UKBuilding_List!$A$1:$D$376,3,FALSE)</f>
        <v xml:space="preserve">New Equine Analytical Chemistry Lab      </v>
      </c>
    </row>
    <row r="371" spans="1:2" x14ac:dyDescent="0.25">
      <c r="A371" s="7" t="str">
        <f>([1]UKBuilding_List!A371)</f>
        <v>9768</v>
      </c>
      <c r="B371" s="7" t="str">
        <f>VLOOKUP(A371,[1]UKBuilding_List!$A$1:$D$376,3,FALSE)</f>
        <v>531 Wellington Way</v>
      </c>
    </row>
    <row r="372" spans="1:2" x14ac:dyDescent="0.25">
      <c r="A372" s="7">
        <f>([1]UKBuilding_List!A372)</f>
        <v>9813</v>
      </c>
      <c r="B372" s="7" t="str">
        <f>VLOOKUP(A372,[1]UKBuilding_List!$A$1:$D$376,3,FALSE)</f>
        <v>Child Development Center of the Bluegrass, Inc.</v>
      </c>
    </row>
    <row r="373" spans="1:2" x14ac:dyDescent="0.25">
      <c r="A373" s="7" t="str">
        <f>([1]UKBuilding_List!A373)</f>
        <v>9847</v>
      </c>
      <c r="B373" s="7" t="str">
        <f>VLOOKUP(A373,[1]UKBuilding_List!$A$1:$D$376,3,FALSE)</f>
        <v>Polk-Dalton Clinic</v>
      </c>
    </row>
    <row r="374" spans="1:2" x14ac:dyDescent="0.25">
      <c r="A374" s="7" t="str">
        <f>([1]UKBuilding_List!A374)</f>
        <v>9853</v>
      </c>
      <c r="B374" s="7" t="str">
        <f>VLOOKUP(A374,[1]UKBuilding_List!$A$1:$D$376,3,FALSE)</f>
        <v>Shriners Hospitals for Children Medical Center - Lexington</v>
      </c>
    </row>
    <row r="375" spans="1:2" x14ac:dyDescent="0.25">
      <c r="A375" s="7" t="str">
        <f>([1]UKBuilding_List!A375)</f>
        <v>9854</v>
      </c>
      <c r="B375" s="7" t="str">
        <f>VLOOKUP(A375,[1]UKBuilding_List!$A$1:$D$376,3,FALSE)</f>
        <v>Anthropology Research Building</v>
      </c>
    </row>
    <row r="376" spans="1:2" x14ac:dyDescent="0.25">
      <c r="A376" s="7" t="str">
        <f>([1]UKBuilding_List!A376)</f>
        <v>9861</v>
      </c>
      <c r="B376" s="7" t="str">
        <f>VLOOKUP(A376,[1]UKBuilding_List!$A$1:$D$376,3,FALSE)</f>
        <v>845 Angliana Ave</v>
      </c>
    </row>
    <row r="377" spans="1:2" x14ac:dyDescent="0.25">
      <c r="A377" s="7" t="str">
        <f>([1]UKBuilding_List!A377)</f>
        <v>9873</v>
      </c>
      <c r="B377" s="7" t="e">
        <f>VLOOKUP(A377,[1]UKBuilding_List!$A$1:$D$376,3,FALSE)</f>
        <v>#N/A</v>
      </c>
    </row>
    <row r="378" spans="1:2" x14ac:dyDescent="0.25">
      <c r="A378" s="7" t="str">
        <f>([1]UKBuilding_List!A378)</f>
        <v>9875</v>
      </c>
      <c r="B378" s="7" t="e">
        <f>VLOOKUP(A378,[1]UKBuilding_List!$A$1:$D$376,3,FALSE)</f>
        <v>#N/A</v>
      </c>
    </row>
    <row r="379" spans="1:2" x14ac:dyDescent="0.25">
      <c r="A379" s="7" t="str">
        <f>([1]UKBuilding_List!A379)</f>
        <v>9879</v>
      </c>
      <c r="B379" s="7" t="e">
        <f>VLOOKUP(A379,[1]UKBuilding_List!$A$1:$D$376,3,FALSE)</f>
        <v>#N/A</v>
      </c>
    </row>
    <row r="380" spans="1:2" x14ac:dyDescent="0.25">
      <c r="A380" s="7" t="str">
        <f>([1]UKBuilding_List!A380)</f>
        <v>9881</v>
      </c>
      <c r="B380" s="7" t="e">
        <f>VLOOKUP(A380,[1]UKBuilding_List!$A$1:$D$376,3,FALSE)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Windows User</cp:lastModifiedBy>
  <dcterms:created xsi:type="dcterms:W3CDTF">2021-08-09T13:42:11Z</dcterms:created>
  <dcterms:modified xsi:type="dcterms:W3CDTF">2022-03-04T17:19:54Z</dcterms:modified>
  <cp:contentStatus/>
</cp:coreProperties>
</file>