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9853\"/>
    </mc:Choice>
  </mc:AlternateContent>
  <bookViews>
    <workbookView xWindow="0" yWindow="0" windowWidth="28800" windowHeight="12000" tabRatio="609" activeTab="1"/>
  </bookViews>
  <sheets>
    <sheet name="F Form-Room" sheetId="1" r:id="rId1"/>
    <sheet name="SAP Names" sheetId="4" r:id="rId2"/>
    <sheet name="Sheet1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32" i="4"/>
  <c r="D133" i="4"/>
  <c r="D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6" i="4"/>
  <c r="E9" i="1" l="1"/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E129" i="3" s="1"/>
  <c r="D129" i="3"/>
  <c r="C130" i="3"/>
  <c r="E130" i="3" s="1"/>
  <c r="D130" i="3"/>
  <c r="C131" i="3"/>
  <c r="E131" i="3" s="1"/>
  <c r="D131" i="3"/>
  <c r="C132" i="3"/>
  <c r="E132" i="3" s="1"/>
  <c r="D132" i="3"/>
  <c r="C133" i="3"/>
  <c r="E133" i="3" s="1"/>
  <c r="D133" i="3"/>
  <c r="C134" i="3"/>
  <c r="E134" i="3" s="1"/>
  <c r="D134" i="3"/>
  <c r="C135" i="3"/>
  <c r="E135" i="3" s="1"/>
  <c r="D135" i="3"/>
  <c r="C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" i="3"/>
  <c r="A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2" i="3"/>
  <c r="D3" i="3"/>
  <c r="D4" i="3"/>
  <c r="D5" i="3"/>
  <c r="D6" i="3"/>
  <c r="E6" i="3" s="1"/>
  <c r="D7" i="3"/>
  <c r="D8" i="3"/>
  <c r="D9" i="3"/>
  <c r="D10" i="3"/>
  <c r="D11" i="3"/>
  <c r="D12" i="3"/>
  <c r="D13" i="3"/>
  <c r="D14" i="3"/>
  <c r="E14" i="3" s="1"/>
  <c r="D15" i="3"/>
  <c r="D16" i="3"/>
  <c r="D17" i="3"/>
  <c r="D18" i="3"/>
  <c r="D19" i="3"/>
  <c r="D20" i="3"/>
  <c r="D21" i="3"/>
  <c r="D22" i="3"/>
  <c r="E22" i="3" s="1"/>
  <c r="D23" i="3"/>
  <c r="D24" i="3"/>
  <c r="D25" i="3"/>
  <c r="D26" i="3"/>
  <c r="D27" i="3"/>
  <c r="D28" i="3"/>
  <c r="D29" i="3"/>
  <c r="D30" i="3"/>
  <c r="E30" i="3" s="1"/>
  <c r="D31" i="3"/>
  <c r="D32" i="3"/>
  <c r="D33" i="3"/>
  <c r="D34" i="3"/>
  <c r="D35" i="3"/>
  <c r="D36" i="3"/>
  <c r="D37" i="3"/>
  <c r="D38" i="3"/>
  <c r="E38" i="3" s="1"/>
  <c r="D39" i="3"/>
  <c r="D40" i="3"/>
  <c r="D41" i="3"/>
  <c r="D42" i="3"/>
  <c r="D43" i="3"/>
  <c r="D44" i="3"/>
  <c r="D45" i="3"/>
  <c r="D46" i="3"/>
  <c r="E46" i="3" s="1"/>
  <c r="D47" i="3"/>
  <c r="D48" i="3"/>
  <c r="D49" i="3"/>
  <c r="D50" i="3"/>
  <c r="D51" i="3"/>
  <c r="D52" i="3"/>
  <c r="D53" i="3"/>
  <c r="D54" i="3"/>
  <c r="E54" i="3" s="1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E86" i="3" s="1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" i="3"/>
  <c r="E126" i="3" l="1"/>
  <c r="E118" i="3"/>
  <c r="E110" i="3"/>
  <c r="E102" i="3"/>
  <c r="E94" i="3"/>
  <c r="E121" i="3"/>
  <c r="E113" i="3"/>
  <c r="E81" i="3"/>
  <c r="E73" i="3"/>
  <c r="E57" i="3"/>
  <c r="E49" i="3"/>
  <c r="E41" i="3"/>
  <c r="E78" i="3"/>
  <c r="E70" i="3"/>
  <c r="E62" i="3"/>
  <c r="E123" i="3"/>
  <c r="E105" i="3"/>
  <c r="E97" i="3"/>
  <c r="E65" i="3"/>
  <c r="E33" i="3"/>
  <c r="E25" i="3"/>
  <c r="E17" i="3"/>
  <c r="E9" i="3"/>
  <c r="E1" i="3"/>
  <c r="E67" i="3"/>
  <c r="E83" i="3"/>
  <c r="E89" i="3"/>
  <c r="E122" i="3"/>
  <c r="E51" i="3"/>
  <c r="E114" i="3"/>
  <c r="E99" i="3"/>
  <c r="E112" i="3"/>
  <c r="E106" i="3"/>
  <c r="E128" i="3"/>
  <c r="E125" i="3"/>
  <c r="E107" i="3"/>
  <c r="E98" i="3"/>
  <c r="E82" i="3"/>
  <c r="E66" i="3"/>
  <c r="E50" i="3"/>
  <c r="E37" i="3"/>
  <c r="E29" i="3"/>
  <c r="E21" i="3"/>
  <c r="E13" i="3"/>
  <c r="E5" i="3"/>
  <c r="E115" i="3"/>
  <c r="E104" i="3"/>
  <c r="E101" i="3"/>
  <c r="E91" i="3"/>
  <c r="E88" i="3"/>
  <c r="E85" i="3"/>
  <c r="E75" i="3"/>
  <c r="E72" i="3"/>
  <c r="E69" i="3"/>
  <c r="E59" i="3"/>
  <c r="E56" i="3"/>
  <c r="E53" i="3"/>
  <c r="E109" i="3"/>
  <c r="E90" i="3"/>
  <c r="E74" i="3"/>
  <c r="E58" i="3"/>
  <c r="E42" i="3"/>
  <c r="E120" i="3"/>
  <c r="E117" i="3"/>
  <c r="E96" i="3"/>
  <c r="E93" i="3"/>
  <c r="E80" i="3"/>
  <c r="E77" i="3"/>
  <c r="E64" i="3"/>
  <c r="E61" i="3"/>
  <c r="E45" i="3"/>
  <c r="E34" i="3"/>
  <c r="E26" i="3"/>
  <c r="E18" i="3"/>
  <c r="E10" i="3"/>
  <c r="E2" i="3"/>
  <c r="E48" i="3"/>
  <c r="E43" i="3"/>
  <c r="E40" i="3"/>
  <c r="E35" i="3"/>
  <c r="E32" i="3"/>
  <c r="E27" i="3"/>
  <c r="E24" i="3"/>
  <c r="E19" i="3"/>
  <c r="E16" i="3"/>
  <c r="E11" i="3"/>
  <c r="E8" i="3"/>
  <c r="E3" i="3"/>
  <c r="E127" i="3"/>
  <c r="E124" i="3"/>
  <c r="E119" i="3"/>
  <c r="E116" i="3"/>
  <c r="E111" i="3"/>
  <c r="E108" i="3"/>
  <c r="E103" i="3"/>
  <c r="E100" i="3"/>
  <c r="E95" i="3"/>
  <c r="E92" i="3"/>
  <c r="E87" i="3"/>
  <c r="E84" i="3"/>
  <c r="E79" i="3"/>
  <c r="E76" i="3"/>
  <c r="E71" i="3"/>
  <c r="E68" i="3"/>
  <c r="E63" i="3"/>
  <c r="E60" i="3"/>
  <c r="E55" i="3"/>
  <c r="E52" i="3"/>
  <c r="E47" i="3"/>
  <c r="E44" i="3"/>
  <c r="E39" i="3"/>
  <c r="E36" i="3"/>
  <c r="E31" i="3"/>
  <c r="E28" i="3"/>
  <c r="E23" i="3"/>
  <c r="E20" i="3"/>
  <c r="E15" i="3"/>
  <c r="E12" i="3"/>
  <c r="E7" i="3"/>
  <c r="E4" i="3"/>
</calcChain>
</file>

<file path=xl/sharedStrings.xml><?xml version="1.0" encoding="utf-8"?>
<sst xmlns="http://schemas.openxmlformats.org/spreadsheetml/2006/main" count="1352" uniqueCount="381">
  <si>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</si>
  <si>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</si>
  <si>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</si>
  <si>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</si>
  <si>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</si>
  <si>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</si>
  <si>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</si>
  <si>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</si>
  <si>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</si>
  <si>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</si>
  <si>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</si>
  <si>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</si>
  <si>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</si>
  <si>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</si>
  <si>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</si>
  <si>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</si>
  <si>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</si>
  <si>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</si>
  <si>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</si>
  <si>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</si>
  <si>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</si>
  <si>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</si>
  <si>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</si>
  <si>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</si>
  <si>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</si>
  <si>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</si>
  <si>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</si>
  <si>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</si>
  <si>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</si>
  <si>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</si>
  <si>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</si>
  <si>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</si>
  <si>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</si>
  <si>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</si>
  <si>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</si>
  <si>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</si>
  <si>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</si>
  <si>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</si>
  <si>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</si>
  <si>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</si>
  <si>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</si>
  <si>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</si>
  <si>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</si>
  <si>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</si>
  <si>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</si>
  <si>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</si>
  <si>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</si>
  <si>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</si>
  <si>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New</t>
  </si>
  <si>
    <t>ACTION
(New, Delete, Re Use)</t>
  </si>
  <si>
    <t>Filled out by Facilities Information Services</t>
  </si>
  <si>
    <t>Filled out by Occupant; Project Manager</t>
  </si>
  <si>
    <t>Is info in Blue Columns Wanted/Needed for SAP upload?</t>
  </si>
  <si>
    <t>4104</t>
  </si>
  <si>
    <t>4209</t>
  </si>
  <si>
    <t>4210</t>
  </si>
  <si>
    <t>4300</t>
  </si>
  <si>
    <t>4318</t>
  </si>
  <si>
    <t>4319A</t>
  </si>
  <si>
    <t>4332</t>
  </si>
  <si>
    <t>4333</t>
  </si>
  <si>
    <t>4501</t>
  </si>
  <si>
    <t>S401</t>
  </si>
  <si>
    <t>S402</t>
  </si>
  <si>
    <t>9853</t>
  </si>
  <si>
    <t>Building Number: 9853</t>
  </si>
  <si>
    <t>04</t>
  </si>
  <si>
    <t>Add</t>
  </si>
  <si>
    <t>sft</t>
  </si>
  <si>
    <t>Public Elevator Lobby</t>
  </si>
  <si>
    <t>Mechanical Room</t>
  </si>
  <si>
    <t>Elevator 1</t>
  </si>
  <si>
    <t>Elevator 2</t>
  </si>
  <si>
    <t>Elevator 5</t>
  </si>
  <si>
    <t>Stair 1</t>
  </si>
  <si>
    <t>Stair 2</t>
  </si>
  <si>
    <t>Women Restroom</t>
  </si>
  <si>
    <t>Men Restroom</t>
  </si>
  <si>
    <t>Waiting</t>
  </si>
  <si>
    <t>Elevator 3 (no access floor 4)</t>
  </si>
  <si>
    <t>Elevator 4 (no access floor 4)</t>
  </si>
  <si>
    <t>Filled out by Plant Assets</t>
  </si>
  <si>
    <r>
      <t xml:space="preserve">Action
</t>
    </r>
    <r>
      <rPr>
        <sz val="11"/>
        <color indexed="8"/>
        <rFont val="Calibri"/>
        <family val="2"/>
        <scheme val="minor"/>
      </rPr>
      <t>(Add, Deactivate, Re Use)</t>
    </r>
  </si>
  <si>
    <r>
      <t xml:space="preserve">Building Name is </t>
    </r>
    <r>
      <rPr>
        <b/>
        <sz val="12"/>
        <color indexed="8"/>
        <rFont val="Arial"/>
        <family val="2"/>
      </rPr>
      <t>Shriners Hospitals for Children Medical Center - Lexington</t>
    </r>
  </si>
  <si>
    <t>First Floor--75,100 GROSS SQUARE FT.</t>
  </si>
  <si>
    <t>Email Address:     angela.powell@uky.edu</t>
  </si>
  <si>
    <t>Contact Person:   Angela M. Powell, PE, MBA</t>
  </si>
  <si>
    <t xml:space="preserve">Phone #:     859-257-2063 </t>
  </si>
  <si>
    <t>Fourth Floor -- 23,517 GROSS SQUARE FEET</t>
  </si>
  <si>
    <t>Building Name: Shriners Hospitals for Children Medical Center - Lexington</t>
  </si>
  <si>
    <t>Scheduling Desk</t>
  </si>
  <si>
    <t xml:space="preserve">Corridor </t>
  </si>
  <si>
    <t>Handicapped Exam Room</t>
  </si>
  <si>
    <t>Universal Exam Room</t>
  </si>
  <si>
    <t>Photo Work/Office</t>
  </si>
  <si>
    <t>Sub-Charting Alcove</t>
  </si>
  <si>
    <t>Front Desk</t>
  </si>
  <si>
    <t>Workroom</t>
  </si>
  <si>
    <t>Check-Out</t>
  </si>
  <si>
    <t>Medical Records</t>
  </si>
  <si>
    <t>Ultrasound/IOL Measure</t>
  </si>
  <si>
    <t>Autorefractor</t>
  </si>
  <si>
    <t>Subwaiting</t>
  </si>
  <si>
    <t>Specialty Exam Room</t>
  </si>
  <si>
    <t>Fluroscein Room</t>
  </si>
  <si>
    <t>Equipment Storage</t>
  </si>
  <si>
    <t>VFT</t>
  </si>
  <si>
    <t>IDF</t>
  </si>
  <si>
    <t>Corneal Topography</t>
  </si>
  <si>
    <t>Oct Room</t>
  </si>
  <si>
    <t>PDT Laser Room</t>
  </si>
  <si>
    <t>YAG Laser Room</t>
  </si>
  <si>
    <t>VEP/ERG Testing</t>
  </si>
  <si>
    <t>Control</t>
  </si>
  <si>
    <t>Soiled Holding</t>
  </si>
  <si>
    <t>Telephone Triage</t>
  </si>
  <si>
    <t>Physicaian Workspace</t>
  </si>
  <si>
    <t>Laser Room</t>
  </si>
  <si>
    <t>Patient Prep</t>
  </si>
  <si>
    <t>Procedure Room</t>
  </si>
  <si>
    <t>Clinic Manager</t>
  </si>
  <si>
    <t>Break Room</t>
  </si>
  <si>
    <t>LX-9853-04-4104</t>
  </si>
  <si>
    <t>LX-9853-04-4209</t>
  </si>
  <si>
    <t>LX-9853-04-4210</t>
  </si>
  <si>
    <t>LX-9853-04-4300</t>
  </si>
  <si>
    <t>LX-9853-04-4318</t>
  </si>
  <si>
    <t>LX-9853-04-4319A</t>
  </si>
  <si>
    <t>LX-9853-04-4332</t>
  </si>
  <si>
    <t>LX-9853-04-4333</t>
  </si>
  <si>
    <t>LX-9853-04-4501</t>
  </si>
  <si>
    <t>LX-9853-04-S401</t>
  </si>
  <si>
    <t>LX-9853-04-S402</t>
  </si>
  <si>
    <t>LX-9853-04-4408</t>
  </si>
  <si>
    <t>Room Usage</t>
  </si>
  <si>
    <t>LX-9853-04-EL0401</t>
  </si>
  <si>
    <t>LX-9853-04-EL0402</t>
  </si>
  <si>
    <t>LX-9853-04-EL0403</t>
  </si>
  <si>
    <t>LX-9853-04-EL0404</t>
  </si>
  <si>
    <t>LX-9853-04-EL0405</t>
  </si>
  <si>
    <t>LX-9853-04-4100</t>
  </si>
  <si>
    <t>LX-9853-04-4106</t>
  </si>
  <si>
    <t>LX-9853-04-4107</t>
  </si>
  <si>
    <t>LX-9853-04-4112</t>
  </si>
  <si>
    <t>LX-9853-04-4113</t>
  </si>
  <si>
    <t>LX-9853-04-4114</t>
  </si>
  <si>
    <t>LX-9853-04-4200</t>
  </si>
  <si>
    <t>LX-9853-04-4201</t>
  </si>
  <si>
    <t>LX-9853-04-4202</t>
  </si>
  <si>
    <t>LX-9853-04-4203</t>
  </si>
  <si>
    <t>LX-9853-04-4204</t>
  </si>
  <si>
    <t>LX-9853-04-4206</t>
  </si>
  <si>
    <t>LX-9853-04-4207</t>
  </si>
  <si>
    <t>LX-9853-04-4208A</t>
  </si>
  <si>
    <t>LX-9853-04-4208B</t>
  </si>
  <si>
    <t>LX-9853-04-4208C</t>
  </si>
  <si>
    <t>LX-9853-04-4208D</t>
  </si>
  <si>
    <t>LX-9853-04-4209A</t>
  </si>
  <si>
    <t>LX-9853-04-4211</t>
  </si>
  <si>
    <t>LX-9853-04-4212</t>
  </si>
  <si>
    <t>LX-9853-04-4213</t>
  </si>
  <si>
    <t>LX-9853-04-4214</t>
  </si>
  <si>
    <t>LX-9853-04-4215</t>
  </si>
  <si>
    <t>LX-9853-04-4216</t>
  </si>
  <si>
    <t>LX-9853-04-4217</t>
  </si>
  <si>
    <t>LX-9853-04-4218</t>
  </si>
  <si>
    <t>LX-9853-04-4219</t>
  </si>
  <si>
    <t>LX-9853-04-4220</t>
  </si>
  <si>
    <t>LX-9853-04-4221</t>
  </si>
  <si>
    <t>LX-9853-04-4222</t>
  </si>
  <si>
    <t>LX-9853-04-4223</t>
  </si>
  <si>
    <t>LX-9853-04-4224</t>
  </si>
  <si>
    <t>LX-9853-04-4225</t>
  </si>
  <si>
    <t>LX-9853-04-4301</t>
  </si>
  <si>
    <t>LX-9853-04-4302</t>
  </si>
  <si>
    <t>LX-9853-04-4303</t>
  </si>
  <si>
    <t>LX-9853-04-4304</t>
  </si>
  <si>
    <t>LX-9853-04-4305</t>
  </si>
  <si>
    <t>LX-9853-04-4306</t>
  </si>
  <si>
    <t>LX-9853-04-4307</t>
  </si>
  <si>
    <t>LX-9853-04-4308</t>
  </si>
  <si>
    <t>LX-9853-04-4309</t>
  </si>
  <si>
    <t>LX-9853-04-4310</t>
  </si>
  <si>
    <t>LX-9853-04-4311</t>
  </si>
  <si>
    <t>LX-9853-04-4312</t>
  </si>
  <si>
    <t>LX-9853-04-4313A</t>
  </si>
  <si>
    <t>LX-9853-04-4313B</t>
  </si>
  <si>
    <t>LX-9853-04-4314</t>
  </si>
  <si>
    <t>LX-9853-04-4315</t>
  </si>
  <si>
    <t>LX-9853-04-4316</t>
  </si>
  <si>
    <t>LX-9853-04-4317</t>
  </si>
  <si>
    <t>LX-9853-04-4319</t>
  </si>
  <si>
    <t>LX-9853-04-4320</t>
  </si>
  <si>
    <t>LX-9853-04-4321</t>
  </si>
  <si>
    <t>LX-9853-04-4322</t>
  </si>
  <si>
    <t>LX-9853-04-4323</t>
  </si>
  <si>
    <t>LX-9853-04-4324</t>
  </si>
  <si>
    <t>LX-9853-04-4325</t>
  </si>
  <si>
    <t>LX-9853-04-4326</t>
  </si>
  <si>
    <t>LX-9853-04-4327</t>
  </si>
  <si>
    <t>LX-9853-04-4328</t>
  </si>
  <si>
    <t>LX-9853-04-4329</t>
  </si>
  <si>
    <t>LX-9853-04-4330</t>
  </si>
  <si>
    <t>LX-9853-04-4331</t>
  </si>
  <si>
    <t>LX-9853-04-4334</t>
  </si>
  <si>
    <t>LX-9853-04-4400</t>
  </si>
  <si>
    <t>LX-9853-04-4401</t>
  </si>
  <si>
    <t>LX-9853-04-4402</t>
  </si>
  <si>
    <t>LX-9853-04-4403</t>
  </si>
  <si>
    <t>LX-9853-04-4404</t>
  </si>
  <si>
    <t>LX-9853-04-4405</t>
  </si>
  <si>
    <t>LX-9853-04-4406</t>
  </si>
  <si>
    <t>LX-9853-04-4406A</t>
  </si>
  <si>
    <t>LX-9853-04-4407</t>
  </si>
  <si>
    <t>LX-9853-04-4408A</t>
  </si>
  <si>
    <t>LX-9853-04-4409</t>
  </si>
  <si>
    <t>LX-9853-04-4410</t>
  </si>
  <si>
    <t>LX-9853-04-4411</t>
  </si>
  <si>
    <t>LX-9853-04-4412</t>
  </si>
  <si>
    <t>LX-9853-04-4413</t>
  </si>
  <si>
    <t>LX-9853-04-4414</t>
  </si>
  <si>
    <t>LX-9853-04-4415</t>
  </si>
  <si>
    <t>LX-9853-04-4416</t>
  </si>
  <si>
    <t>LX-9853-04-4417</t>
  </si>
  <si>
    <t>LX-9853-04-4418</t>
  </si>
  <si>
    <t>LX-9853-04-4419</t>
  </si>
  <si>
    <t>LX-9853-04-4420</t>
  </si>
  <si>
    <t>LX-9853-04-4421</t>
  </si>
  <si>
    <t>LX-9853-04-4422</t>
  </si>
  <si>
    <t>LX-9853-04-4423</t>
  </si>
  <si>
    <t>LX-9853-04-4424</t>
  </si>
  <si>
    <t>LX-9853-04-4425</t>
  </si>
  <si>
    <t>LX-9853-04-4500</t>
  </si>
  <si>
    <t>LX-9853-04-4502</t>
  </si>
  <si>
    <t>LX-9853-04-4503</t>
  </si>
  <si>
    <t>LX-9853-04-4504</t>
  </si>
  <si>
    <t>LX-9853-04-4505</t>
  </si>
  <si>
    <t>LX-9853-04-4507</t>
  </si>
  <si>
    <t>LX-9853-04-4507A</t>
  </si>
  <si>
    <t>LX-9853-04-4508</t>
  </si>
  <si>
    <t>LX-9853-04-4509</t>
  </si>
  <si>
    <t>LX-9853-04-4510</t>
  </si>
  <si>
    <t>LX-9853-04-4511</t>
  </si>
  <si>
    <t>LX-9853-04-4512</t>
  </si>
  <si>
    <t>LX-9853-04-4513</t>
  </si>
  <si>
    <t>LX-9853-04-4514</t>
  </si>
  <si>
    <t>LX-9853-04-4514A</t>
  </si>
  <si>
    <t>LX-9853-04-4514B</t>
  </si>
  <si>
    <t>LX-9853-04-4516</t>
  </si>
  <si>
    <t>LX-9853-04-04M01</t>
  </si>
  <si>
    <t>LX-9853-04-04M09</t>
  </si>
  <si>
    <t>04M01</t>
  </si>
  <si>
    <t>04M09</t>
  </si>
  <si>
    <t>4M01</t>
  </si>
  <si>
    <t>4M09</t>
  </si>
  <si>
    <t>4100</t>
  </si>
  <si>
    <t>4106</t>
  </si>
  <si>
    <t>4107</t>
  </si>
  <si>
    <t>4112</t>
  </si>
  <si>
    <t>4113</t>
  </si>
  <si>
    <t>4114</t>
  </si>
  <si>
    <t>4200</t>
  </si>
  <si>
    <t>4201</t>
  </si>
  <si>
    <t>4202</t>
  </si>
  <si>
    <t>4203</t>
  </si>
  <si>
    <t>4204</t>
  </si>
  <si>
    <t>4206</t>
  </si>
  <si>
    <t>4207</t>
  </si>
  <si>
    <t>4208A</t>
  </si>
  <si>
    <t>4208B</t>
  </si>
  <si>
    <t>4208C</t>
  </si>
  <si>
    <t>4208D</t>
  </si>
  <si>
    <t>4209A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</si>
  <si>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</si>
  <si>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</si>
  <si>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</si>
  <si>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</si>
  <si>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</si>
  <si>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</si>
  <si>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</si>
  <si>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</si>
  <si>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</si>
  <si>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</si>
  <si>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</si>
  <si>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</si>
  <si>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</si>
  <si>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</si>
  <si>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</si>
  <si>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</si>
  <si>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</si>
  <si>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</si>
  <si>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</si>
  <si>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</si>
  <si>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</si>
  <si>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</si>
  <si>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</si>
  <si>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</si>
  <si>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</si>
  <si>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</si>
  <si>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</si>
  <si>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4313A</t>
  </si>
  <si>
    <t>4313B</t>
  </si>
  <si>
    <t>4314</t>
  </si>
  <si>
    <t>4315</t>
  </si>
  <si>
    <t>4316</t>
  </si>
  <si>
    <t>4317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</si>
  <si>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</si>
  <si>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</si>
  <si>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</si>
  <si>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</si>
  <si>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</si>
  <si>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</si>
  <si>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</si>
  <si>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</si>
  <si>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</si>
  <si>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</si>
  <si>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</si>
  <si>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</si>
  <si>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</si>
  <si>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4334</t>
  </si>
  <si>
    <t>4400</t>
  </si>
  <si>
    <t>4401</t>
  </si>
  <si>
    <t>4402</t>
  </si>
  <si>
    <t>4403</t>
  </si>
  <si>
    <t>4404</t>
  </si>
  <si>
    <t>4405</t>
  </si>
  <si>
    <t>4406</t>
  </si>
  <si>
    <t>4406A</t>
  </si>
  <si>
    <t>4407</t>
  </si>
  <si>
    <t>4408</t>
  </si>
  <si>
    <t>4408A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</si>
  <si>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</si>
  <si>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</si>
  <si>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</si>
  <si>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</si>
  <si>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</si>
  <si>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</si>
  <si>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</si>
  <si>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</si>
  <si>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</si>
  <si>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</si>
  <si>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</si>
  <si>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</si>
  <si>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</si>
  <si>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</si>
  <si>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</si>
  <si>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</si>
  <si>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</si>
  <si>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4500</t>
  </si>
  <si>
    <t>4502</t>
  </si>
  <si>
    <t>4503</t>
  </si>
  <si>
    <t>4504</t>
  </si>
  <si>
    <t>4505</t>
  </si>
  <si>
    <t>4507</t>
  </si>
  <si>
    <t>4507A</t>
  </si>
  <si>
    <t>4508</t>
  </si>
  <si>
    <t>4509</t>
  </si>
  <si>
    <t>4510</t>
  </si>
  <si>
    <t>4511</t>
  </si>
  <si>
    <t>4512</t>
  </si>
  <si>
    <t>4513</t>
  </si>
  <si>
    <t>4514</t>
  </si>
  <si>
    <t>4514A</t>
  </si>
  <si>
    <t>4514B</t>
  </si>
  <si>
    <t>4516</t>
  </si>
  <si>
    <t>EL-1</t>
  </si>
  <si>
    <t>EL-2</t>
  </si>
  <si>
    <t>EL-3</t>
  </si>
  <si>
    <t>EL-4</t>
  </si>
  <si>
    <t>EL-5</t>
  </si>
  <si>
    <t>EL0401</t>
  </si>
  <si>
    <t>EL0402</t>
  </si>
  <si>
    <t>EL0403</t>
  </si>
  <si>
    <t>EL0404</t>
  </si>
  <si>
    <t>EL0405</t>
  </si>
  <si>
    <t>Housekeeping</t>
  </si>
  <si>
    <t>Shriners MC - Elev 1</t>
  </si>
  <si>
    <t>Shriners MC - Elev 2</t>
  </si>
  <si>
    <t>Shriners MC - Elev 3</t>
  </si>
  <si>
    <t>Shriners MC - Elev 4</t>
  </si>
  <si>
    <t>Shriners MC - Elev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</si>
</sst>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Arial"/>
      <charset val="1"/>
    </font>
    <font>
      <b/>
      <sz val="12"/>
      <color indexed="8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4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9" applyNumberFormat="0" applyAlignment="0" applyProtection="0"/>
    <xf numFmtId="0" fontId="27" fillId="10" borderId="10" applyNumberFormat="0" applyAlignment="0" applyProtection="0"/>
    <xf numFmtId="0" fontId="28" fillId="10" borderId="9" applyNumberFormat="0" applyAlignment="0" applyProtection="0"/>
    <xf numFmtId="0" fontId="29" fillId="0" borderId="11" applyNumberFormat="0" applyFill="0" applyAlignment="0" applyProtection="0"/>
    <xf numFmtId="0" fontId="30" fillId="11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4" fillId="36" borderId="0" applyNumberFormat="0" applyBorder="0" applyAlignment="0" applyProtection="0"/>
    <xf numFmtId="0" fontId="7" fillId="0" borderId="0"/>
    <xf numFmtId="0" fontId="7" fillId="12" borderId="13" applyNumberFormat="0" applyFont="0" applyAlignment="0" applyProtection="0"/>
    <xf numFmtId="0" fontId="35" fillId="0" borderId="0"/>
    <xf numFmtId="0" fontId="6" fillId="0" borderId="0"/>
    <xf numFmtId="0" fontId="37" fillId="0" borderId="0" applyNumberFormat="0" applyFill="0" applyBorder="0" applyAlignment="0" applyProtection="0"/>
    <xf numFmtId="0" fontId="6" fillId="12" borderId="13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</cellStyleXfs>
  <cellXfs count="114">
    <xf numFmtId="0" fontId="0" fillId="0" borderId="0" xfId="0" applyNumberForma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0" fillId="0" borderId="2" xfId="0" applyNumberFormat="1" applyFont="1" applyFill="1" applyBorder="1" applyAlignment="1" applyProtection="1"/>
    <xf numFmtId="49" fontId="11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>
      <alignment horizontal="center"/>
    </xf>
    <xf numFmtId="49" fontId="10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/>
    </xf>
    <xf numFmtId="49" fontId="11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/>
    <xf numFmtId="1" fontId="17" fillId="2" borderId="2" xfId="0" applyNumberFormat="1" applyFont="1" applyFill="1" applyBorder="1" applyAlignment="1">
      <alignment horizontal="center"/>
    </xf>
    <xf numFmtId="0" fontId="18" fillId="2" borderId="2" xfId="0" applyNumberFormat="1" applyFont="1" applyFill="1" applyBorder="1" applyAlignment="1" applyProtection="1">
      <alignment horizontal="center"/>
    </xf>
    <xf numFmtId="49" fontId="10" fillId="0" borderId="4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 vertical="top"/>
    </xf>
    <xf numFmtId="0" fontId="36" fillId="0" borderId="0" xfId="0" applyNumberFormat="1" applyFont="1" applyFill="1" applyBorder="1" applyAlignment="1" applyProtection="1">
      <alignment horizontal="left" vertical="top" wrapText="1"/>
    </xf>
    <xf numFmtId="0" fontId="17" fillId="0" borderId="2" xfId="0" applyNumberFormat="1" applyFont="1" applyFill="1" applyBorder="1" applyAlignment="1" applyProtection="1">
      <alignment horizontal="left" vertical="top" wrapText="1"/>
    </xf>
    <xf numFmtId="49" fontId="17" fillId="4" borderId="2" xfId="0" quotePrefix="1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center"/>
    </xf>
    <xf numFmtId="49" fontId="5" fillId="2" borderId="2" xfId="13" applyNumberFormat="1" applyFont="1" applyFill="1" applyBorder="1" applyAlignment="1" applyProtection="1">
      <alignment horizontal="center"/>
      <protection locked="0"/>
    </xf>
    <xf numFmtId="49" fontId="5" fillId="0" borderId="2" xfId="13" applyNumberFormat="1" applyFont="1" applyFill="1" applyBorder="1" applyAlignment="1" applyProtection="1">
      <alignment horizontal="center"/>
      <protection locked="0"/>
    </xf>
    <xf numFmtId="0" fontId="17" fillId="0" borderId="2" xfId="0" applyNumberFormat="1" applyFont="1" applyFill="1" applyBorder="1" applyAlignment="1" applyProtection="1">
      <alignment horizontal="center" vertical="top"/>
    </xf>
    <xf numFmtId="49" fontId="17" fillId="0" borderId="2" xfId="0" applyNumberFormat="1" applyFont="1" applyFill="1" applyBorder="1" applyAlignment="1" applyProtection="1"/>
    <xf numFmtId="49" fontId="38" fillId="0" borderId="2" xfId="0" applyNumberFormat="1" applyFont="1" applyFill="1" applyBorder="1" applyAlignment="1" applyProtection="1"/>
    <xf numFmtId="0" fontId="17" fillId="0" borderId="2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/>
    <xf numFmtId="0" fontId="17" fillId="0" borderId="5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49" fontId="17" fillId="0" borderId="2" xfId="0" applyNumberFormat="1" applyFont="1" applyFill="1" applyBorder="1" applyAlignment="1" applyProtection="1">
      <alignment wrapText="1"/>
    </xf>
    <xf numFmtId="49" fontId="38" fillId="0" borderId="2" xfId="0" applyNumberFormat="1" applyFont="1" applyFill="1" applyBorder="1" applyAlignment="1" applyProtection="1">
      <alignment wrapText="1"/>
    </xf>
    <xf numFmtId="0" fontId="17" fillId="0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 applyProtection="1">
      <alignment wrapText="1"/>
    </xf>
    <xf numFmtId="0" fontId="17" fillId="0" borderId="1" xfId="0" applyNumberFormat="1" applyFont="1" applyFill="1" applyBorder="1" applyAlignment="1" applyProtection="1">
      <alignment horizontal="center" wrapText="1"/>
    </xf>
    <xf numFmtId="49" fontId="5" fillId="0" borderId="2" xfId="13" applyNumberFormat="1" applyFont="1" applyFill="1" applyBorder="1" applyAlignment="1" applyProtection="1">
      <protection locked="0"/>
    </xf>
    <xf numFmtId="0" fontId="17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 vertical="top"/>
    </xf>
    <xf numFmtId="0" fontId="5" fillId="0" borderId="2" xfId="69" applyFont="1" applyBorder="1" applyAlignment="1">
      <alignment horizontal="center"/>
    </xf>
    <xf numFmtId="0" fontId="18" fillId="0" borderId="15" xfId="0" applyNumberFormat="1" applyFont="1" applyFill="1" applyBorder="1" applyAlignment="1" applyProtection="1">
      <alignment horizontal="center"/>
    </xf>
    <xf numFmtId="0" fontId="17" fillId="0" borderId="15" xfId="0" applyNumberFormat="1" applyFont="1" applyFill="1" applyBorder="1" applyAlignment="1" applyProtection="1">
      <alignment horizontal="center"/>
    </xf>
    <xf numFmtId="0" fontId="17" fillId="0" borderId="15" xfId="0" applyNumberFormat="1" applyFont="1" applyFill="1" applyBorder="1" applyAlignment="1" applyProtection="1">
      <alignment horizontal="center" wrapText="1"/>
    </xf>
    <xf numFmtId="0" fontId="4" fillId="0" borderId="2" xfId="69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49" fontId="10" fillId="0" borderId="15" xfId="0" applyNumberFormat="1" applyFon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/>
    <xf numFmtId="1" fontId="5" fillId="0" borderId="2" xfId="69" applyNumberFormat="1" applyFont="1" applyBorder="1" applyAlignment="1">
      <alignment horizontal="center"/>
    </xf>
    <xf numFmtId="0" fontId="3" fillId="0" borderId="2" xfId="69" applyFont="1" applyBorder="1" applyAlignment="1">
      <alignment horizontal="center"/>
    </xf>
    <xf numFmtId="0" fontId="39" fillId="0" borderId="2" xfId="0" applyFont="1" applyFill="1" applyBorder="1" applyAlignment="1" applyProtection="1"/>
    <xf numFmtId="0" fontId="18" fillId="0" borderId="2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wrapText="1"/>
    </xf>
    <xf numFmtId="0" fontId="18" fillId="37" borderId="2" xfId="0" applyNumberFormat="1" applyFont="1" applyFill="1" applyBorder="1" applyAlignment="1" applyProtection="1">
      <alignment horizontal="center"/>
    </xf>
    <xf numFmtId="0" fontId="18" fillId="37" borderId="2" xfId="0" applyNumberFormat="1" applyFont="1" applyFill="1" applyBorder="1" applyAlignment="1" applyProtection="1"/>
    <xf numFmtId="0" fontId="18" fillId="0" borderId="2" xfId="0" applyNumberFormat="1" applyFont="1" applyFill="1" applyBorder="1" applyAlignment="1" applyProtection="1">
      <alignment horizontal="center" wrapText="1"/>
    </xf>
    <xf numFmtId="0" fontId="18" fillId="37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 applyProtection="1">
      <alignment horizontal="left"/>
    </xf>
    <xf numFmtId="0" fontId="3" fillId="4" borderId="2" xfId="13" applyNumberFormat="1" applyFont="1" applyFill="1" applyBorder="1" applyAlignment="1" applyProtection="1">
      <alignment horizontal="center" vertical="top"/>
      <protection locked="0"/>
    </xf>
    <xf numFmtId="0" fontId="17" fillId="0" borderId="0" xfId="0" applyNumberFormat="1" applyFont="1" applyFill="1" applyBorder="1" applyAlignment="1" applyProtection="1">
      <alignment horizontal="left"/>
    </xf>
    <xf numFmtId="1" fontId="17" fillId="0" borderId="2" xfId="0" applyNumberFormat="1" applyFont="1" applyBorder="1" applyAlignment="1">
      <alignment horizontal="center"/>
    </xf>
    <xf numFmtId="0" fontId="17" fillId="0" borderId="4" xfId="0" applyNumberFormat="1" applyFont="1" applyFill="1" applyBorder="1" applyAlignment="1" applyProtection="1"/>
    <xf numFmtId="0" fontId="17" fillId="0" borderId="4" xfId="0" applyNumberFormat="1" applyFont="1" applyFill="1" applyBorder="1" applyAlignment="1" applyProtection="1">
      <alignment horizontal="center"/>
    </xf>
    <xf numFmtId="0" fontId="18" fillId="0" borderId="4" xfId="0" applyNumberFormat="1" applyFont="1" applyFill="1" applyBorder="1" applyAlignment="1" applyProtection="1">
      <alignment horizontal="center"/>
    </xf>
    <xf numFmtId="0" fontId="17" fillId="0" borderId="23" xfId="0" applyNumberFormat="1" applyFont="1" applyFill="1" applyBorder="1" applyAlignment="1" applyProtection="1"/>
    <xf numFmtId="0" fontId="17" fillId="0" borderId="23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/>
    <xf numFmtId="0" fontId="38" fillId="38" borderId="2" xfId="0" applyNumberFormat="1" applyFont="1" applyFill="1" applyBorder="1" applyAlignment="1" applyProtection="1"/>
    <xf numFmtId="1" fontId="38" fillId="38" borderId="2" xfId="0" quotePrefix="1" applyNumberFormat="1" applyFont="1" applyFill="1" applyBorder="1" applyAlignment="1" applyProtection="1">
      <alignment horizontal="left"/>
    </xf>
    <xf numFmtId="0" fontId="38" fillId="38" borderId="2" xfId="0" quotePrefix="1" applyNumberFormat="1" applyFont="1" applyFill="1" applyBorder="1" applyAlignment="1" applyProtection="1">
      <alignment horizontal="left"/>
    </xf>
    <xf numFmtId="49" fontId="38" fillId="38" borderId="2" xfId="0" applyNumberFormat="1" applyFont="1" applyFill="1" applyBorder="1" applyAlignment="1" applyProtection="1"/>
    <xf numFmtId="0" fontId="38" fillId="38" borderId="2" xfId="0" applyNumberFormat="1" applyFont="1" applyFill="1" applyBorder="1" applyAlignment="1" applyProtection="1">
      <alignment horizontal="left"/>
    </xf>
    <xf numFmtId="0" fontId="38" fillId="38" borderId="2" xfId="0" applyNumberFormat="1" applyFont="1" applyFill="1" applyBorder="1" applyAlignment="1" applyProtection="1">
      <alignment horizontal="center"/>
    </xf>
    <xf numFmtId="0" fontId="38" fillId="38" borderId="2" xfId="13" applyFont="1" applyFill="1" applyBorder="1"/>
    <xf numFmtId="49" fontId="10" fillId="5" borderId="24" xfId="0" applyNumberFormat="1" applyFont="1" applyFill="1" applyBorder="1" applyAlignment="1" applyProtection="1"/>
    <xf numFmtId="49" fontId="14" fillId="0" borderId="24" xfId="0" applyNumberFormat="1" applyFont="1" applyFill="1" applyBorder="1" applyAlignment="1" applyProtection="1"/>
    <xf numFmtId="49" fontId="11" fillId="0" borderId="24" xfId="0" applyNumberFormat="1" applyFont="1" applyFill="1" applyBorder="1" applyAlignment="1" applyProtection="1"/>
    <xf numFmtId="49" fontId="10" fillId="0" borderId="24" xfId="0" applyNumberFormat="1" applyFont="1" applyFill="1" applyBorder="1" applyAlignment="1" applyProtection="1">
      <alignment horizontal="center"/>
    </xf>
    <xf numFmtId="49" fontId="9" fillId="3" borderId="2" xfId="0" applyNumberFormat="1" applyFont="1" applyFill="1" applyBorder="1" applyAlignment="1" applyProtection="1">
      <alignment horizontal="center" wrapText="1"/>
    </xf>
    <xf numFmtId="49" fontId="9" fillId="3" borderId="2" xfId="0" applyNumberFormat="1" applyFont="1" applyFill="1" applyBorder="1" applyAlignment="1" applyProtection="1">
      <alignment horizontal="center"/>
    </xf>
    <xf numFmtId="0" fontId="16" fillId="3" borderId="2" xfId="0" applyNumberFormat="1" applyFont="1" applyFill="1" applyBorder="1" applyAlignment="1" applyProtection="1">
      <alignment horizontal="center" wrapText="1"/>
    </xf>
    <xf numFmtId="49" fontId="9" fillId="0" borderId="2" xfId="0" applyNumberFormat="1" applyFont="1" applyFill="1" applyBorder="1" applyAlignment="1" applyProtection="1"/>
    <xf numFmtId="49" fontId="9" fillId="5" borderId="2" xfId="0" applyNumberFormat="1" applyFont="1" applyFill="1" applyBorder="1" applyAlignment="1" applyProtection="1">
      <alignment textRotation="90"/>
    </xf>
    <xf numFmtId="0" fontId="9" fillId="5" borderId="2" xfId="0" applyNumberFormat="1" applyFont="1" applyFill="1" applyBorder="1" applyAlignment="1" applyProtection="1">
      <alignment textRotation="90"/>
    </xf>
    <xf numFmtId="49" fontId="14" fillId="0" borderId="2" xfId="0" applyNumberFormat="1" applyFont="1" applyFill="1" applyBorder="1" applyAlignment="1" applyProtection="1"/>
    <xf numFmtId="49" fontId="12" fillId="0" borderId="2" xfId="0" applyNumberFormat="1" applyFont="1" applyFill="1" applyBorder="1" applyAlignment="1" applyProtection="1">
      <alignment horizontal="center" wrapText="1"/>
    </xf>
    <xf numFmtId="49" fontId="9" fillId="0" borderId="2" xfId="0" applyNumberFormat="1" applyFont="1" applyFill="1" applyBorder="1" applyAlignment="1" applyProtection="1">
      <alignment horizontal="center"/>
    </xf>
    <xf numFmtId="49" fontId="9" fillId="0" borderId="2" xfId="0" applyNumberFormat="1" applyFont="1" applyFill="1" applyBorder="1" applyAlignment="1" applyProtection="1">
      <alignment horizontal="center" wrapText="1"/>
    </xf>
    <xf numFmtId="0" fontId="41" fillId="38" borderId="2" xfId="0" applyNumberFormat="1" applyFont="1" applyFill="1" applyBorder="1" applyAlignment="1" applyProtection="1"/>
    <xf numFmtId="0" fontId="2" fillId="0" borderId="2" xfId="69" applyFont="1" applyBorder="1" applyAlignment="1">
      <alignment horizontal="center"/>
    </xf>
    <xf numFmtId="0" fontId="42" fillId="0" borderId="2" xfId="0" applyNumberFormat="1" applyFont="1" applyFill="1" applyBorder="1" applyAlignment="1" applyProtection="1">
      <alignment horizontal="center"/>
    </xf>
    <xf numFmtId="0" fontId="2" fillId="0" borderId="2" xfId="69" applyFont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9" fillId="3" borderId="2" xfId="0" applyNumberFormat="1" applyFont="1" applyFill="1" applyBorder="1" applyAlignment="1" applyProtection="1">
      <alignment horizontal="left"/>
    </xf>
    <xf numFmtId="0" fontId="5" fillId="4" borderId="2" xfId="13" applyNumberFormat="1" applyFont="1" applyFill="1" applyBorder="1" applyAlignment="1" applyProtection="1">
      <alignment horizontal="left" vertical="top"/>
      <protection locked="0"/>
    </xf>
    <xf numFmtId="0" fontId="4" fillId="4" borderId="2" xfId="13" applyNumberFormat="1" applyFont="1" applyFill="1" applyBorder="1" applyAlignment="1" applyProtection="1">
      <alignment horizontal="left" vertical="top"/>
      <protection locked="0"/>
    </xf>
    <xf numFmtId="0" fontId="17" fillId="0" borderId="2" xfId="0" applyNumberFormat="1" applyFont="1" applyFill="1" applyBorder="1" applyAlignment="1" applyProtection="1">
      <alignment horizontal="left" vertical="top"/>
    </xf>
    <xf numFmtId="0" fontId="1" fillId="0" borderId="2" xfId="69" applyFont="1" applyBorder="1" applyAlignment="1">
      <alignment horizontal="center"/>
    </xf>
    <xf numFmtId="49" fontId="11" fillId="3" borderId="16" xfId="0" applyNumberFormat="1" applyFont="1" applyFill="1" applyBorder="1" applyAlignment="1" applyProtection="1">
      <alignment horizontal="left"/>
    </xf>
    <xf numFmtId="49" fontId="11" fillId="3" borderId="17" xfId="0" applyNumberFormat="1" applyFont="1" applyFill="1" applyBorder="1" applyAlignment="1" applyProtection="1">
      <alignment horizontal="left"/>
    </xf>
    <xf numFmtId="49" fontId="11" fillId="2" borderId="18" xfId="0" applyNumberFormat="1" applyFont="1" applyFill="1" applyBorder="1" applyAlignment="1" applyProtection="1">
      <alignment horizontal="left"/>
    </xf>
    <xf numFmtId="49" fontId="11" fillId="2" borderId="19" xfId="0" applyNumberFormat="1" applyFont="1" applyFill="1" applyBorder="1" applyAlignment="1" applyProtection="1">
      <alignment horizontal="left"/>
    </xf>
    <xf numFmtId="49" fontId="11" fillId="5" borderId="20" xfId="0" applyNumberFormat="1" applyFont="1" applyFill="1" applyBorder="1" applyAlignment="1" applyProtection="1">
      <alignment horizontal="left"/>
    </xf>
    <xf numFmtId="49" fontId="11" fillId="5" borderId="21" xfId="0" applyNumberFormat="1" applyFont="1" applyFill="1" applyBorder="1" applyAlignment="1" applyProtection="1">
      <alignment horizontal="left"/>
    </xf>
    <xf numFmtId="0" fontId="17" fillId="37" borderId="22" xfId="0" applyNumberFormat="1" applyFont="1" applyFill="1" applyBorder="1" applyAlignment="1" applyProtection="1">
      <alignment horizontal="left" vertical="center"/>
    </xf>
    <xf numFmtId="0" fontId="17" fillId="37" borderId="0" xfId="0" applyNumberFormat="1" applyFont="1" applyFill="1" applyBorder="1" applyAlignment="1" applyProtection="1">
      <alignment horizontal="left" vertic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GIS_Work\SWilson\98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35"/>
    </sheetNames>
    <sheetDataSet>
      <sheetData sheetId="0">
        <row r="2">
          <cell r="P2">
            <v>18941.181539101526</v>
          </cell>
        </row>
        <row r="3">
          <cell r="P3">
            <v>13468.862548828125</v>
          </cell>
        </row>
        <row r="4">
          <cell r="P4">
            <v>18796.086655516177</v>
          </cell>
        </row>
        <row r="5">
          <cell r="P5">
            <v>15358.008934222162</v>
          </cell>
        </row>
        <row r="6">
          <cell r="P6">
            <v>22367.816308418289</v>
          </cell>
        </row>
        <row r="7">
          <cell r="P7">
            <v>22224.527533639222</v>
          </cell>
        </row>
        <row r="8">
          <cell r="P8">
            <v>22991.653440807015</v>
          </cell>
        </row>
        <row r="9">
          <cell r="P9">
            <v>26568.05333212018</v>
          </cell>
        </row>
        <row r="10">
          <cell r="P10">
            <v>23248.617979191244</v>
          </cell>
        </row>
        <row r="11">
          <cell r="P11">
            <v>22009.267876653001</v>
          </cell>
        </row>
        <row r="12">
          <cell r="P12">
            <v>13467.794232517481</v>
          </cell>
        </row>
        <row r="13">
          <cell r="P13">
            <v>20358.251899134368</v>
          </cell>
        </row>
        <row r="14">
          <cell r="P14">
            <v>17181.619414880872</v>
          </cell>
        </row>
        <row r="15">
          <cell r="P15">
            <v>6671.247802734375</v>
          </cell>
        </row>
        <row r="16">
          <cell r="P16">
            <v>6671.372802734375</v>
          </cell>
        </row>
        <row r="17">
          <cell r="P17">
            <v>11633.338073730469</v>
          </cell>
        </row>
        <row r="18">
          <cell r="P18">
            <v>78008.294928681105</v>
          </cell>
        </row>
        <row r="19">
          <cell r="P19">
            <v>55607.136383339763</v>
          </cell>
        </row>
        <row r="20">
          <cell r="P20">
            <v>15596.946868713945</v>
          </cell>
        </row>
        <row r="21">
          <cell r="P21">
            <v>14198.619873046875</v>
          </cell>
        </row>
        <row r="22">
          <cell r="P22">
            <v>13026.97756806761</v>
          </cell>
        </row>
        <row r="23">
          <cell r="P23">
            <v>13974.668556213379</v>
          </cell>
        </row>
        <row r="24">
          <cell r="P24">
            <v>11633.338073730469</v>
          </cell>
        </row>
        <row r="25">
          <cell r="P25">
            <v>20273.340911865234</v>
          </cell>
        </row>
        <row r="26">
          <cell r="P26">
            <v>19720.215911865234</v>
          </cell>
        </row>
        <row r="27">
          <cell r="P27">
            <v>19761.700286865234</v>
          </cell>
        </row>
        <row r="28">
          <cell r="P28">
            <v>20273.340911865234</v>
          </cell>
        </row>
        <row r="29">
          <cell r="P29">
            <v>20045.684661865234</v>
          </cell>
        </row>
        <row r="30">
          <cell r="P30">
            <v>16696.816964657977</v>
          </cell>
        </row>
        <row r="31">
          <cell r="P31">
            <v>7590.37060546875</v>
          </cell>
        </row>
        <row r="32">
          <cell r="P32">
            <v>5088.8860793933272</v>
          </cell>
        </row>
        <row r="33">
          <cell r="P33">
            <v>11633.338073730469</v>
          </cell>
        </row>
        <row r="34">
          <cell r="P34">
            <v>6720.3357543945313</v>
          </cell>
        </row>
        <row r="35">
          <cell r="P35">
            <v>6741.2311401367188</v>
          </cell>
        </row>
        <row r="36">
          <cell r="P36">
            <v>10467.609375</v>
          </cell>
        </row>
        <row r="37">
          <cell r="P37">
            <v>18339.211259638891</v>
          </cell>
        </row>
        <row r="38">
          <cell r="P38">
            <v>16983.57201385498</v>
          </cell>
        </row>
        <row r="39">
          <cell r="P39">
            <v>7590.37060546875</v>
          </cell>
        </row>
        <row r="40">
          <cell r="P40">
            <v>20273.346588134766</v>
          </cell>
        </row>
        <row r="41">
          <cell r="P41">
            <v>20273.346588134766</v>
          </cell>
        </row>
        <row r="42">
          <cell r="P42">
            <v>20273.346588134766</v>
          </cell>
        </row>
        <row r="43">
          <cell r="P43">
            <v>20273.346588134766</v>
          </cell>
        </row>
        <row r="44">
          <cell r="P44">
            <v>20273.346588134766</v>
          </cell>
        </row>
        <row r="45">
          <cell r="P45">
            <v>26314.747327551246</v>
          </cell>
        </row>
        <row r="46">
          <cell r="P46">
            <v>5385.703125</v>
          </cell>
        </row>
        <row r="47">
          <cell r="P47">
            <v>41059.705078125</v>
          </cell>
        </row>
        <row r="48">
          <cell r="P48">
            <v>30484.400939941406</v>
          </cell>
        </row>
        <row r="49">
          <cell r="P49">
            <v>10622.562255859375</v>
          </cell>
        </row>
        <row r="50">
          <cell r="P50">
            <v>9030.4630737304688</v>
          </cell>
        </row>
        <row r="51">
          <cell r="P51">
            <v>6222.377197265625</v>
          </cell>
        </row>
        <row r="52">
          <cell r="P52">
            <v>6222.377197265625</v>
          </cell>
        </row>
        <row r="53">
          <cell r="P53">
            <v>20273.340911865234</v>
          </cell>
        </row>
        <row r="54">
          <cell r="P54">
            <v>20273.340911865234</v>
          </cell>
        </row>
        <row r="55">
          <cell r="P55">
            <v>20273.340911865234</v>
          </cell>
        </row>
        <row r="56">
          <cell r="P56">
            <v>20273.340911865234</v>
          </cell>
        </row>
        <row r="57">
          <cell r="P57">
            <v>20273.340911865234</v>
          </cell>
        </row>
        <row r="58">
          <cell r="P58">
            <v>11186.29475672543</v>
          </cell>
        </row>
        <row r="59">
          <cell r="P59">
            <v>103905.9857722763</v>
          </cell>
        </row>
        <row r="60">
          <cell r="P60">
            <v>11304</v>
          </cell>
        </row>
        <row r="61">
          <cell r="P61">
            <v>13564.903038024902</v>
          </cell>
        </row>
        <row r="62">
          <cell r="P62">
            <v>16243.856079101563</v>
          </cell>
        </row>
        <row r="63">
          <cell r="P63">
            <v>39011.107285326347</v>
          </cell>
        </row>
        <row r="64">
          <cell r="P64">
            <v>14387.032280018553</v>
          </cell>
        </row>
        <row r="65">
          <cell r="P65">
            <v>11843.346588134766</v>
          </cell>
        </row>
        <row r="66">
          <cell r="P66">
            <v>20035.067230224609</v>
          </cell>
        </row>
        <row r="67">
          <cell r="P67">
            <v>31436.119506835938</v>
          </cell>
        </row>
        <row r="68">
          <cell r="P68">
            <v>14307.942642211914</v>
          </cell>
        </row>
        <row r="69">
          <cell r="P69">
            <v>8709.0963134765625</v>
          </cell>
        </row>
        <row r="70">
          <cell r="P70">
            <v>8709.0963134765625</v>
          </cell>
        </row>
        <row r="71">
          <cell r="P71">
            <v>14716.96875</v>
          </cell>
        </row>
        <row r="72">
          <cell r="P72">
            <v>11934.875</v>
          </cell>
        </row>
        <row r="73">
          <cell r="P73">
            <v>45351.00687789917</v>
          </cell>
        </row>
        <row r="74">
          <cell r="P74">
            <v>11118</v>
          </cell>
        </row>
        <row r="75">
          <cell r="P75">
            <v>16301.25439453125</v>
          </cell>
        </row>
        <row r="76">
          <cell r="P76">
            <v>55691.250812921673</v>
          </cell>
        </row>
        <row r="77">
          <cell r="P77">
            <v>6582.380126953125</v>
          </cell>
        </row>
        <row r="78">
          <cell r="P78">
            <v>7695.1263824924827</v>
          </cell>
        </row>
        <row r="79">
          <cell r="P79">
            <v>14394.342626515776</v>
          </cell>
        </row>
        <row r="80">
          <cell r="P80">
            <v>11612.639503479004</v>
          </cell>
        </row>
        <row r="81">
          <cell r="P81">
            <v>24591.421875</v>
          </cell>
        </row>
        <row r="82">
          <cell r="P82">
            <v>5587.378662109375</v>
          </cell>
        </row>
        <row r="83">
          <cell r="P83">
            <v>8709.0911865234375</v>
          </cell>
        </row>
        <row r="84">
          <cell r="P84">
            <v>8709.0911865234375</v>
          </cell>
        </row>
        <row r="85">
          <cell r="P85">
            <v>31852.25390625</v>
          </cell>
        </row>
        <row r="86">
          <cell r="P86">
            <v>25081.151725769043</v>
          </cell>
        </row>
        <row r="87">
          <cell r="P87">
            <v>14774.22314453125</v>
          </cell>
        </row>
        <row r="88">
          <cell r="P88">
            <v>14773.21435546875</v>
          </cell>
        </row>
        <row r="89">
          <cell r="P89">
            <v>22537.254539489746</v>
          </cell>
        </row>
        <row r="90">
          <cell r="P90">
            <v>42378.388366699219</v>
          </cell>
        </row>
        <row r="91">
          <cell r="P91">
            <v>67453.02978515625</v>
          </cell>
        </row>
        <row r="92">
          <cell r="P92">
            <v>13656.1875</v>
          </cell>
        </row>
        <row r="93">
          <cell r="P93">
            <v>10947.16040802002</v>
          </cell>
        </row>
        <row r="94">
          <cell r="P94">
            <v>72214.410230658948</v>
          </cell>
        </row>
        <row r="95">
          <cell r="P95">
            <v>7590.377197265625</v>
          </cell>
        </row>
        <row r="96">
          <cell r="P96">
            <v>7590.377197265625</v>
          </cell>
        </row>
        <row r="97">
          <cell r="P97">
            <v>7230.3358459472656</v>
          </cell>
        </row>
        <row r="98">
          <cell r="P98">
            <v>5365.7905197143555</v>
          </cell>
        </row>
        <row r="99">
          <cell r="P99">
            <v>6000</v>
          </cell>
        </row>
        <row r="100">
          <cell r="P100">
            <v>20273.346588134766</v>
          </cell>
        </row>
        <row r="101">
          <cell r="P101">
            <v>20273.346588134766</v>
          </cell>
        </row>
        <row r="102">
          <cell r="P102">
            <v>18581.320243835449</v>
          </cell>
        </row>
        <row r="103">
          <cell r="P103">
            <v>20273.346588134766</v>
          </cell>
        </row>
        <row r="104">
          <cell r="P104">
            <v>20273.346588134766</v>
          </cell>
        </row>
        <row r="105">
          <cell r="P105">
            <v>20273.346588134766</v>
          </cell>
        </row>
        <row r="106">
          <cell r="P106">
            <v>32159.036529541016</v>
          </cell>
        </row>
        <row r="107">
          <cell r="P107">
            <v>8121.6380615234375</v>
          </cell>
        </row>
        <row r="108">
          <cell r="P108">
            <v>26490.237370150164</v>
          </cell>
        </row>
        <row r="109">
          <cell r="P109">
            <v>91203.83056640625</v>
          </cell>
        </row>
        <row r="110">
          <cell r="P110">
            <v>2541</v>
          </cell>
        </row>
        <row r="111">
          <cell r="P111">
            <v>92568.973828025162</v>
          </cell>
        </row>
        <row r="112">
          <cell r="P112">
            <v>102853.11539566889</v>
          </cell>
        </row>
        <row r="113">
          <cell r="P113">
            <v>44085.180908203125</v>
          </cell>
        </row>
        <row r="114">
          <cell r="P114">
            <v>30500.245086669922</v>
          </cell>
        </row>
        <row r="115">
          <cell r="P115">
            <v>7590.37060546875</v>
          </cell>
        </row>
        <row r="116">
          <cell r="P116">
            <v>37997.839668273926</v>
          </cell>
        </row>
        <row r="117">
          <cell r="P117">
            <v>13827.997802734375</v>
          </cell>
        </row>
        <row r="118">
          <cell r="P118">
            <v>7866.841552734375</v>
          </cell>
        </row>
        <row r="119">
          <cell r="P119">
            <v>20384.619293212891</v>
          </cell>
        </row>
        <row r="120">
          <cell r="P120">
            <v>20256.918716430664</v>
          </cell>
        </row>
        <row r="121">
          <cell r="P121">
            <v>20696.643325805664</v>
          </cell>
        </row>
        <row r="122">
          <cell r="P122">
            <v>21708.565246582031</v>
          </cell>
        </row>
        <row r="123">
          <cell r="P123">
            <v>22039.332443237305</v>
          </cell>
        </row>
        <row r="124">
          <cell r="P124">
            <v>22970.301788330078</v>
          </cell>
        </row>
        <row r="125">
          <cell r="P125">
            <v>20815.245720990002</v>
          </cell>
        </row>
        <row r="126">
          <cell r="P126">
            <v>20133.411193855107</v>
          </cell>
        </row>
        <row r="127">
          <cell r="P127">
            <v>280278.02804165892</v>
          </cell>
        </row>
        <row r="128">
          <cell r="P128">
            <v>37454.25439453125</v>
          </cell>
        </row>
        <row r="129">
          <cell r="P129">
            <v>8303.33935546875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19"/>
  <sheetViews>
    <sheetView zoomScale="91" zoomScaleNormal="91" workbookViewId="0">
      <pane ySplit="8" topLeftCell="A109" activePane="bottomLeft" state="frozen"/>
      <selection pane="bottomLeft" activeCell="AH10" sqref="AH10:AH137"/>
    </sheetView>
  </sheetViews>
  <sheetFormatPr defaultColWidth="9.140625" defaultRowHeight="14.25" x14ac:dyDescent="0.2"/>
  <cols>
    <col min="1" max="1" width="16.7109375" style="20" customWidth="1"/>
    <col min="2" max="2" width="9.140625" style="19" customWidth="1"/>
    <col min="3" max="3" width="6.42578125" style="19" customWidth="1"/>
    <col min="4" max="4" width="22.7109375" style="19" customWidth="1"/>
    <col min="5" max="5" width="27.85546875" style="100" customWidth="1"/>
    <col min="6" max="6" width="11.140625" style="14" customWidth="1"/>
    <col min="7" max="7" width="9.42578125" style="3" customWidth="1"/>
    <col min="8" max="30" width="4" style="6" hidden="1" customWidth="1"/>
    <col min="31" max="31" width="16.7109375" style="6" customWidth="1"/>
    <col min="32" max="32" width="8" style="6" customWidth="1"/>
    <col min="33" max="33" width="10.28515625" style="7" customWidth="1"/>
    <col min="34" max="34" width="43.85546875" style="8" bestFit="1" customWidth="1"/>
    <col min="35" max="35" width="14.42578125" style="8" customWidth="1"/>
    <col min="36" max="36" width="9.85546875" style="2" customWidth="1"/>
    <col min="37" max="37" width="12.7109375" style="1" customWidth="1"/>
    <col min="38" max="38" width="8" style="2" customWidth="1"/>
    <col min="39" max="40" width="4.7109375" style="2" customWidth="1"/>
    <col min="41" max="41" width="7.28515625" style="2" customWidth="1"/>
    <col min="42" max="42" width="4.7109375" style="2" customWidth="1"/>
    <col min="43" max="43" width="9.140625" style="1"/>
    <col min="44" max="45" width="9.140625" style="1" customWidth="1"/>
    <col min="46" max="16384" width="9.140625" style="1"/>
  </cols>
  <sheetData>
    <row r="1" spans="1:42" ht="15.75" thickBot="1" x14ac:dyDescent="0.25">
      <c r="D1" s="45" t="s">
        <v>6</v>
      </c>
      <c r="E1" s="9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"/>
      <c r="AH1" s="11"/>
      <c r="AI1" s="11"/>
    </row>
    <row r="2" spans="1:42" ht="15" x14ac:dyDescent="0.2">
      <c r="D2" s="45" t="s">
        <v>89</v>
      </c>
      <c r="E2" s="9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06" t="s">
        <v>50</v>
      </c>
      <c r="AH2" s="107"/>
      <c r="AI2" s="5"/>
    </row>
    <row r="3" spans="1:42" ht="15" x14ac:dyDescent="0.2">
      <c r="D3" s="45" t="s">
        <v>65</v>
      </c>
      <c r="E3" s="9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8" t="s">
        <v>81</v>
      </c>
      <c r="AH3" s="109"/>
      <c r="AI3" s="5"/>
    </row>
    <row r="4" spans="1:42" ht="15.75" thickBot="1" x14ac:dyDescent="0.25">
      <c r="D4" s="45" t="s">
        <v>86</v>
      </c>
      <c r="E4" s="9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10" t="s">
        <v>51</v>
      </c>
      <c r="AH4" s="111"/>
      <c r="AI4" s="53"/>
    </row>
    <row r="5" spans="1:42" ht="15" x14ac:dyDescent="0.2">
      <c r="D5" s="45" t="s">
        <v>87</v>
      </c>
      <c r="E5" s="9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5"/>
      <c r="AG5" s="12"/>
      <c r="AH5" s="5"/>
      <c r="AI5" s="5"/>
    </row>
    <row r="6" spans="1:42" ht="15" x14ac:dyDescent="0.2">
      <c r="D6" s="45" t="s">
        <v>85</v>
      </c>
      <c r="E6" s="9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4"/>
      <c r="AH6" s="5"/>
      <c r="AI6" s="5"/>
    </row>
    <row r="7" spans="1:42" x14ac:dyDescent="0.2">
      <c r="H7" s="81"/>
      <c r="I7" s="81"/>
      <c r="J7" s="81" t="s">
        <v>34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2" t="s">
        <v>18</v>
      </c>
      <c r="AF7" s="82" t="s">
        <v>19</v>
      </c>
      <c r="AG7" s="83"/>
      <c r="AH7" s="84"/>
      <c r="AI7" s="84"/>
    </row>
    <row r="8" spans="1:42" s="52" customFormat="1" ht="75" customHeight="1" x14ac:dyDescent="0.25">
      <c r="A8" s="85" t="s">
        <v>49</v>
      </c>
      <c r="B8" s="86" t="s">
        <v>21</v>
      </c>
      <c r="C8" s="86" t="s">
        <v>14</v>
      </c>
      <c r="D8" s="86" t="s">
        <v>7</v>
      </c>
      <c r="E8" s="101" t="s">
        <v>22</v>
      </c>
      <c r="F8" s="87" t="s">
        <v>23</v>
      </c>
      <c r="G8" s="88" t="s">
        <v>3</v>
      </c>
      <c r="H8" s="89" t="s">
        <v>28</v>
      </c>
      <c r="I8" s="89" t="s">
        <v>29</v>
      </c>
      <c r="J8" s="90" t="s">
        <v>32</v>
      </c>
      <c r="K8" s="90" t="s">
        <v>33</v>
      </c>
      <c r="L8" s="90" t="s">
        <v>46</v>
      </c>
      <c r="M8" s="89" t="s">
        <v>30</v>
      </c>
      <c r="N8" s="89" t="s">
        <v>31</v>
      </c>
      <c r="O8" s="89" t="s">
        <v>17</v>
      </c>
      <c r="P8" s="89" t="s">
        <v>35</v>
      </c>
      <c r="Q8" s="90" t="s">
        <v>37</v>
      </c>
      <c r="R8" s="90" t="s">
        <v>45</v>
      </c>
      <c r="S8" s="90" t="s">
        <v>36</v>
      </c>
      <c r="T8" s="89" t="s">
        <v>27</v>
      </c>
      <c r="U8" s="89" t="s">
        <v>16</v>
      </c>
      <c r="V8" s="90" t="s">
        <v>43</v>
      </c>
      <c r="W8" s="89" t="s">
        <v>38</v>
      </c>
      <c r="X8" s="90" t="s">
        <v>39</v>
      </c>
      <c r="Y8" s="90" t="s">
        <v>40</v>
      </c>
      <c r="Z8" s="90" t="s">
        <v>41</v>
      </c>
      <c r="AA8" s="90" t="s">
        <v>44</v>
      </c>
      <c r="AB8" s="90" t="s">
        <v>47</v>
      </c>
      <c r="AC8" s="89" t="s">
        <v>15</v>
      </c>
      <c r="AD8" s="89" t="s">
        <v>42</v>
      </c>
      <c r="AE8" s="91" t="s">
        <v>20</v>
      </c>
      <c r="AF8" s="91" t="s">
        <v>12</v>
      </c>
      <c r="AG8" s="92" t="s">
        <v>0</v>
      </c>
      <c r="AH8" s="93" t="s">
        <v>8</v>
      </c>
      <c r="AI8" s="93" t="s">
        <v>1</v>
      </c>
      <c r="AJ8" s="94" t="s">
        <v>4</v>
      </c>
      <c r="AK8" s="94" t="s">
        <v>26</v>
      </c>
      <c r="AL8" s="94" t="s">
        <v>2</v>
      </c>
      <c r="AM8" s="94" t="s">
        <v>5</v>
      </c>
      <c r="AN8" s="51"/>
      <c r="AO8" s="51"/>
      <c r="AP8" s="51"/>
    </row>
    <row r="9" spans="1:42" s="73" customFormat="1" ht="15" x14ac:dyDescent="0.25">
      <c r="A9" s="74"/>
      <c r="B9" s="75">
        <v>9853</v>
      </c>
      <c r="C9" s="76" t="s">
        <v>66</v>
      </c>
      <c r="D9" s="77"/>
      <c r="E9" s="78" t="str">
        <f>CONCATENATE("LX-9853-",C9,"")</f>
        <v>LX-9853-04</v>
      </c>
      <c r="F9" s="78"/>
      <c r="G9" s="74"/>
      <c r="H9" s="74"/>
      <c r="I9" s="74"/>
      <c r="J9" s="74"/>
      <c r="K9" s="74" t="s">
        <v>84</v>
      </c>
      <c r="L9" s="79"/>
      <c r="M9" s="74"/>
      <c r="N9" s="74"/>
      <c r="O9" s="74"/>
      <c r="P9" s="80"/>
      <c r="Q9" s="78"/>
      <c r="R9" s="79"/>
      <c r="S9" s="79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 t="s">
        <v>88</v>
      </c>
      <c r="AI9" s="95"/>
      <c r="AJ9" s="95"/>
      <c r="AK9" s="95"/>
      <c r="AL9" s="95"/>
      <c r="AM9" s="95"/>
      <c r="AN9" s="95"/>
    </row>
    <row r="10" spans="1:42" s="44" customFormat="1" ht="15" x14ac:dyDescent="0.25">
      <c r="A10" s="21" t="s">
        <v>48</v>
      </c>
      <c r="B10" s="22" t="s">
        <v>64</v>
      </c>
      <c r="C10" s="57" t="s">
        <v>66</v>
      </c>
      <c r="D10" s="22" t="s">
        <v>251</v>
      </c>
      <c r="E10" s="22" t="s">
        <v>249</v>
      </c>
      <c r="F10" s="22" t="s">
        <v>253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4"/>
      <c r="AF10" s="24"/>
      <c r="AG10" s="24"/>
      <c r="AH10" s="56" t="s">
        <v>70</v>
      </c>
      <c r="AI10" s="55">
        <v>39</v>
      </c>
      <c r="AJ10" s="16"/>
      <c r="AK10" s="16"/>
      <c r="AL10" s="16"/>
      <c r="AM10" s="17"/>
      <c r="AN10" s="47"/>
      <c r="AO10" s="42"/>
      <c r="AP10" s="43"/>
    </row>
    <row r="11" spans="1:42" s="44" customFormat="1" ht="15" x14ac:dyDescent="0.25">
      <c r="A11" s="21" t="s">
        <v>48</v>
      </c>
      <c r="B11" s="22" t="s">
        <v>64</v>
      </c>
      <c r="C11" s="57" t="s">
        <v>66</v>
      </c>
      <c r="D11" s="22" t="s">
        <v>252</v>
      </c>
      <c r="E11" s="22" t="s">
        <v>250</v>
      </c>
      <c r="F11" s="22" t="s">
        <v>254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4"/>
      <c r="AF11" s="24"/>
      <c r="AG11" s="24"/>
      <c r="AH11" s="56" t="s">
        <v>70</v>
      </c>
      <c r="AI11" s="55">
        <v>56</v>
      </c>
      <c r="AJ11" s="16"/>
      <c r="AK11" s="16"/>
      <c r="AL11" s="16"/>
      <c r="AM11" s="17"/>
      <c r="AN11" s="47"/>
      <c r="AO11" s="42"/>
      <c r="AP11" s="43"/>
    </row>
    <row r="12" spans="1:42" s="44" customFormat="1" ht="15" x14ac:dyDescent="0.25">
      <c r="A12" s="21" t="s">
        <v>48</v>
      </c>
      <c r="B12" s="22" t="s">
        <v>64</v>
      </c>
      <c r="C12" s="57" t="s">
        <v>66</v>
      </c>
      <c r="D12" s="22" t="s">
        <v>255</v>
      </c>
      <c r="E12" s="22" t="s">
        <v>140</v>
      </c>
      <c r="F12" s="22" t="s">
        <v>255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4"/>
      <c r="AF12" s="24"/>
      <c r="AG12" s="24"/>
      <c r="AH12" s="56" t="s">
        <v>69</v>
      </c>
      <c r="AI12" s="55">
        <v>501</v>
      </c>
      <c r="AJ12" s="16"/>
      <c r="AK12" s="16"/>
      <c r="AL12" s="16"/>
      <c r="AM12" s="17"/>
      <c r="AN12" s="47"/>
      <c r="AO12" s="42"/>
      <c r="AP12" s="43"/>
    </row>
    <row r="13" spans="1:42" s="44" customFormat="1" ht="15" x14ac:dyDescent="0.25">
      <c r="A13" s="21" t="s">
        <v>48</v>
      </c>
      <c r="B13" s="22" t="s">
        <v>64</v>
      </c>
      <c r="C13" s="57" t="s">
        <v>66</v>
      </c>
      <c r="D13" s="22" t="s">
        <v>53</v>
      </c>
      <c r="E13" s="22" t="s">
        <v>122</v>
      </c>
      <c r="F13" s="22" t="s">
        <v>53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4"/>
      <c r="AF13" s="24"/>
      <c r="AG13" s="24"/>
      <c r="AH13" s="56" t="s">
        <v>76</v>
      </c>
      <c r="AI13" s="55">
        <v>53</v>
      </c>
      <c r="AJ13" s="16"/>
      <c r="AK13" s="16"/>
      <c r="AL13" s="16"/>
      <c r="AM13" s="17"/>
      <c r="AN13" s="47"/>
      <c r="AO13" s="42"/>
      <c r="AP13" s="43"/>
    </row>
    <row r="14" spans="1:42" s="44" customFormat="1" ht="15" x14ac:dyDescent="0.25">
      <c r="A14" s="21" t="s">
        <v>48</v>
      </c>
      <c r="B14" s="22" t="s">
        <v>64</v>
      </c>
      <c r="C14" s="57" t="s">
        <v>66</v>
      </c>
      <c r="D14" s="22" t="s">
        <v>256</v>
      </c>
      <c r="E14" s="22" t="s">
        <v>141</v>
      </c>
      <c r="F14" s="22" t="s">
        <v>256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4"/>
      <c r="AF14" s="24"/>
      <c r="AG14" s="24"/>
      <c r="AH14" s="56" t="s">
        <v>77</v>
      </c>
      <c r="AI14" s="55">
        <v>58</v>
      </c>
      <c r="AJ14" s="16"/>
      <c r="AK14" s="16"/>
      <c r="AL14" s="16"/>
      <c r="AM14" s="17"/>
      <c r="AN14" s="47"/>
      <c r="AO14" s="42"/>
      <c r="AP14" s="43"/>
    </row>
    <row r="15" spans="1:42" s="44" customFormat="1" ht="15" x14ac:dyDescent="0.25">
      <c r="A15" s="21" t="s">
        <v>48</v>
      </c>
      <c r="B15" s="22" t="s">
        <v>64</v>
      </c>
      <c r="C15" s="57" t="s">
        <v>66</v>
      </c>
      <c r="D15" s="22" t="s">
        <v>257</v>
      </c>
      <c r="E15" s="22" t="s">
        <v>142</v>
      </c>
      <c r="F15" s="22" t="s">
        <v>257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15"/>
      <c r="Y15" s="25"/>
      <c r="Z15" s="25"/>
      <c r="AA15" s="25"/>
      <c r="AB15" s="25"/>
      <c r="AC15" s="25"/>
      <c r="AD15" s="25"/>
      <c r="AE15" s="24"/>
      <c r="AF15" s="24"/>
      <c r="AG15" s="24"/>
      <c r="AH15" s="56" t="s">
        <v>78</v>
      </c>
      <c r="AI15" s="55">
        <v>1946</v>
      </c>
      <c r="AJ15" s="16"/>
      <c r="AK15" s="16"/>
      <c r="AL15" s="16"/>
      <c r="AM15" s="17"/>
      <c r="AN15" s="47"/>
      <c r="AO15" s="42"/>
      <c r="AP15" s="43"/>
    </row>
    <row r="16" spans="1:42" s="44" customFormat="1" ht="15" x14ac:dyDescent="0.25">
      <c r="A16" s="21" t="s">
        <v>48</v>
      </c>
      <c r="B16" s="22" t="s">
        <v>64</v>
      </c>
      <c r="C16" s="57" t="s">
        <v>66</v>
      </c>
      <c r="D16" s="22" t="s">
        <v>258</v>
      </c>
      <c r="E16" s="22" t="s">
        <v>143</v>
      </c>
      <c r="F16" s="22" t="s">
        <v>258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4"/>
      <c r="AF16" s="24"/>
      <c r="AG16" s="24"/>
      <c r="AH16" s="96" t="s">
        <v>90</v>
      </c>
      <c r="AI16" s="55">
        <v>127</v>
      </c>
      <c r="AJ16" s="16"/>
      <c r="AK16" s="16"/>
      <c r="AL16" s="16"/>
      <c r="AM16" s="17"/>
      <c r="AN16" s="47"/>
      <c r="AO16" s="42"/>
      <c r="AP16" s="43"/>
    </row>
    <row r="17" spans="1:42" s="44" customFormat="1" ht="15" x14ac:dyDescent="0.25">
      <c r="A17" s="21" t="s">
        <v>48</v>
      </c>
      <c r="B17" s="22" t="s">
        <v>64</v>
      </c>
      <c r="C17" s="57" t="s">
        <v>66</v>
      </c>
      <c r="D17" s="22" t="s">
        <v>259</v>
      </c>
      <c r="E17" s="22" t="s">
        <v>144</v>
      </c>
      <c r="F17" s="22" t="s">
        <v>259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4"/>
      <c r="AF17" s="24"/>
      <c r="AG17" s="24"/>
      <c r="AH17" s="96" t="s">
        <v>90</v>
      </c>
      <c r="AI17" s="55">
        <v>116</v>
      </c>
      <c r="AJ17" s="16"/>
      <c r="AK17" s="16"/>
      <c r="AL17" s="16"/>
      <c r="AM17" s="17"/>
      <c r="AN17" s="47"/>
      <c r="AO17" s="42"/>
      <c r="AP17" s="43"/>
    </row>
    <row r="18" spans="1:42" s="44" customFormat="1" ht="15" x14ac:dyDescent="0.25">
      <c r="A18" s="21" t="s">
        <v>48</v>
      </c>
      <c r="B18" s="22" t="s">
        <v>64</v>
      </c>
      <c r="C18" s="57" t="s">
        <v>66</v>
      </c>
      <c r="D18" s="22" t="s">
        <v>260</v>
      </c>
      <c r="E18" s="22" t="s">
        <v>145</v>
      </c>
      <c r="F18" s="22" t="s">
        <v>260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4"/>
      <c r="AF18" s="24"/>
      <c r="AG18" s="24"/>
      <c r="AH18" s="96" t="s">
        <v>90</v>
      </c>
      <c r="AI18" s="55">
        <v>108</v>
      </c>
      <c r="AJ18" s="16"/>
      <c r="AK18" s="16"/>
      <c r="AL18" s="16"/>
      <c r="AM18" s="17"/>
      <c r="AN18" s="47"/>
      <c r="AO18" s="42"/>
      <c r="AP18" s="43"/>
    </row>
    <row r="19" spans="1:42" s="44" customFormat="1" ht="15" x14ac:dyDescent="0.25">
      <c r="A19" s="21" t="s">
        <v>48</v>
      </c>
      <c r="B19" s="22" t="s">
        <v>64</v>
      </c>
      <c r="C19" s="57" t="s">
        <v>66</v>
      </c>
      <c r="D19" s="22" t="s">
        <v>261</v>
      </c>
      <c r="E19" s="22" t="s">
        <v>146</v>
      </c>
      <c r="F19" s="22" t="s">
        <v>261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4"/>
      <c r="AF19" s="24"/>
      <c r="AG19" s="24"/>
      <c r="AH19" s="96" t="s">
        <v>91</v>
      </c>
      <c r="AI19" s="55">
        <v>212</v>
      </c>
      <c r="AJ19" s="16"/>
      <c r="AK19" s="16"/>
      <c r="AL19" s="16"/>
      <c r="AM19" s="17"/>
      <c r="AN19" s="47"/>
      <c r="AO19" s="42"/>
      <c r="AP19" s="43"/>
    </row>
    <row r="20" spans="1:42" s="44" customFormat="1" ht="15" x14ac:dyDescent="0.25">
      <c r="A20" s="21" t="s">
        <v>48</v>
      </c>
      <c r="B20" s="22" t="s">
        <v>64</v>
      </c>
      <c r="C20" s="57" t="s">
        <v>66</v>
      </c>
      <c r="D20" s="22" t="s">
        <v>262</v>
      </c>
      <c r="E20" s="22" t="s">
        <v>147</v>
      </c>
      <c r="F20" s="22" t="s">
        <v>262</v>
      </c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4"/>
      <c r="AF20" s="24"/>
      <c r="AG20" s="24"/>
      <c r="AH20" s="96" t="s">
        <v>92</v>
      </c>
      <c r="AI20" s="55">
        <v>141</v>
      </c>
      <c r="AJ20" s="16"/>
      <c r="AK20" s="16"/>
      <c r="AL20" s="16"/>
      <c r="AM20" s="17"/>
      <c r="AN20" s="47"/>
      <c r="AO20" s="42"/>
      <c r="AP20" s="43"/>
    </row>
    <row r="21" spans="1:42" s="44" customFormat="1" ht="15" x14ac:dyDescent="0.25">
      <c r="A21" s="21" t="s">
        <v>48</v>
      </c>
      <c r="B21" s="22" t="s">
        <v>64</v>
      </c>
      <c r="C21" s="57" t="s">
        <v>66</v>
      </c>
      <c r="D21" s="22" t="s">
        <v>263</v>
      </c>
      <c r="E21" s="22" t="s">
        <v>148</v>
      </c>
      <c r="F21" s="22" t="s">
        <v>263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4"/>
      <c r="AF21" s="24"/>
      <c r="AG21" s="24"/>
      <c r="AH21" s="96" t="s">
        <v>93</v>
      </c>
      <c r="AI21" s="55">
        <v>140</v>
      </c>
      <c r="AJ21" s="16"/>
      <c r="AK21" s="16"/>
      <c r="AL21" s="16"/>
      <c r="AM21" s="17"/>
      <c r="AN21" s="47"/>
      <c r="AO21" s="42"/>
      <c r="AP21" s="43"/>
    </row>
    <row r="22" spans="1:42" s="44" customFormat="1" ht="15" x14ac:dyDescent="0.25">
      <c r="A22" s="21" t="s">
        <v>48</v>
      </c>
      <c r="B22" s="22" t="s">
        <v>64</v>
      </c>
      <c r="C22" s="57" t="s">
        <v>66</v>
      </c>
      <c r="D22" s="22" t="s">
        <v>264</v>
      </c>
      <c r="E22" s="22" t="s">
        <v>149</v>
      </c>
      <c r="F22" s="22" t="s">
        <v>264</v>
      </c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4"/>
      <c r="AF22" s="24"/>
      <c r="AG22" s="24"/>
      <c r="AH22" s="96" t="s">
        <v>93</v>
      </c>
      <c r="AI22" s="55">
        <v>141</v>
      </c>
      <c r="AJ22" s="16"/>
      <c r="AK22" s="16"/>
      <c r="AL22" s="16"/>
      <c r="AM22" s="17"/>
      <c r="AN22" s="47"/>
      <c r="AO22" s="42"/>
      <c r="AP22" s="43"/>
    </row>
    <row r="23" spans="1:42" s="44" customFormat="1" ht="15" x14ac:dyDescent="0.25">
      <c r="A23" s="21" t="s">
        <v>48</v>
      </c>
      <c r="B23" s="22" t="s">
        <v>64</v>
      </c>
      <c r="C23" s="57" t="s">
        <v>66</v>
      </c>
      <c r="D23" s="22" t="s">
        <v>265</v>
      </c>
      <c r="E23" s="22" t="s">
        <v>150</v>
      </c>
      <c r="F23" s="22" t="s">
        <v>265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4"/>
      <c r="AF23" s="24"/>
      <c r="AG23" s="24"/>
      <c r="AH23" s="96" t="s">
        <v>93</v>
      </c>
      <c r="AI23" s="55">
        <v>145</v>
      </c>
      <c r="AJ23" s="16"/>
      <c r="AK23" s="16"/>
      <c r="AL23" s="16"/>
      <c r="AM23" s="17"/>
      <c r="AN23" s="47"/>
      <c r="AO23" s="42"/>
      <c r="AP23" s="43"/>
    </row>
    <row r="24" spans="1:42" s="44" customFormat="1" ht="15" x14ac:dyDescent="0.25">
      <c r="A24" s="21" t="s">
        <v>48</v>
      </c>
      <c r="B24" s="22" t="s">
        <v>64</v>
      </c>
      <c r="C24" s="57" t="s">
        <v>66</v>
      </c>
      <c r="D24" s="22" t="s">
        <v>266</v>
      </c>
      <c r="E24" s="22" t="s">
        <v>151</v>
      </c>
      <c r="F24" s="22" t="s">
        <v>266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4"/>
      <c r="AF24" s="24"/>
      <c r="AG24" s="24"/>
      <c r="AH24" s="96" t="s">
        <v>94</v>
      </c>
      <c r="AI24" s="55">
        <v>160</v>
      </c>
      <c r="AJ24" s="16"/>
      <c r="AK24" s="16"/>
      <c r="AL24" s="16"/>
      <c r="AM24" s="17"/>
      <c r="AN24" s="47"/>
      <c r="AO24" s="42"/>
      <c r="AP24" s="43"/>
    </row>
    <row r="25" spans="1:42" s="44" customFormat="1" ht="15" x14ac:dyDescent="0.25">
      <c r="A25" s="21" t="s">
        <v>48</v>
      </c>
      <c r="B25" s="22" t="s">
        <v>64</v>
      </c>
      <c r="C25" s="57" t="s">
        <v>66</v>
      </c>
      <c r="D25" s="22" t="s">
        <v>267</v>
      </c>
      <c r="E25" s="22" t="s">
        <v>152</v>
      </c>
      <c r="F25" s="22" t="s">
        <v>267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4"/>
      <c r="AF25" s="24"/>
      <c r="AG25" s="24"/>
      <c r="AH25" s="96" t="s">
        <v>95</v>
      </c>
      <c r="AI25" s="55">
        <v>42</v>
      </c>
      <c r="AJ25" s="16"/>
      <c r="AK25" s="16"/>
      <c r="AL25" s="16"/>
      <c r="AM25" s="17"/>
      <c r="AN25" s="47"/>
      <c r="AO25" s="42"/>
      <c r="AP25" s="43"/>
    </row>
    <row r="26" spans="1:42" s="44" customFormat="1" ht="15" x14ac:dyDescent="0.25">
      <c r="A26" s="21" t="s">
        <v>48</v>
      </c>
      <c r="B26" s="22" t="s">
        <v>64</v>
      </c>
      <c r="C26" s="57" t="s">
        <v>66</v>
      </c>
      <c r="D26" s="22" t="s">
        <v>268</v>
      </c>
      <c r="E26" s="22" t="s">
        <v>153</v>
      </c>
      <c r="F26" s="22" t="s">
        <v>268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4"/>
      <c r="AF26" s="24"/>
      <c r="AG26" s="24"/>
      <c r="AH26" s="96" t="s">
        <v>96</v>
      </c>
      <c r="AI26" s="55">
        <v>294</v>
      </c>
      <c r="AJ26" s="16"/>
      <c r="AK26" s="16"/>
      <c r="AL26" s="16"/>
      <c r="AM26" s="17"/>
      <c r="AN26" s="47"/>
      <c r="AO26" s="42"/>
      <c r="AP26" s="43"/>
    </row>
    <row r="27" spans="1:42" s="44" customFormat="1" ht="15" x14ac:dyDescent="0.25">
      <c r="A27" s="21" t="s">
        <v>48</v>
      </c>
      <c r="B27" s="22" t="s">
        <v>64</v>
      </c>
      <c r="C27" s="57" t="s">
        <v>66</v>
      </c>
      <c r="D27" s="22" t="s">
        <v>269</v>
      </c>
      <c r="E27" s="22" t="s">
        <v>154</v>
      </c>
      <c r="F27" s="22" t="s">
        <v>269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4"/>
      <c r="AF27" s="24"/>
      <c r="AG27" s="24"/>
      <c r="AH27" s="96" t="s">
        <v>97</v>
      </c>
      <c r="AI27" s="55">
        <v>157</v>
      </c>
      <c r="AJ27" s="16"/>
      <c r="AK27" s="16"/>
      <c r="AL27" s="16"/>
      <c r="AM27" s="17"/>
      <c r="AN27" s="47"/>
      <c r="AO27" s="42"/>
      <c r="AP27" s="43"/>
    </row>
    <row r="28" spans="1:42" s="44" customFormat="1" ht="15" x14ac:dyDescent="0.25">
      <c r="A28" s="21" t="s">
        <v>48</v>
      </c>
      <c r="B28" s="22" t="s">
        <v>64</v>
      </c>
      <c r="C28" s="57" t="s">
        <v>66</v>
      </c>
      <c r="D28" s="22" t="s">
        <v>270</v>
      </c>
      <c r="E28" s="22" t="s">
        <v>155</v>
      </c>
      <c r="F28" s="22" t="s">
        <v>270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4"/>
      <c r="AF28" s="24"/>
      <c r="AG28" s="24"/>
      <c r="AH28" s="96" t="s">
        <v>98</v>
      </c>
      <c r="AI28" s="55">
        <v>171</v>
      </c>
      <c r="AJ28" s="16"/>
      <c r="AK28" s="16"/>
      <c r="AL28" s="16"/>
      <c r="AM28" s="17"/>
      <c r="AN28" s="47"/>
      <c r="AO28" s="42"/>
      <c r="AP28" s="43"/>
    </row>
    <row r="29" spans="1:42" s="44" customFormat="1" ht="15" x14ac:dyDescent="0.25">
      <c r="A29" s="21" t="s">
        <v>48</v>
      </c>
      <c r="B29" s="22" t="s">
        <v>64</v>
      </c>
      <c r="C29" s="57" t="s">
        <v>66</v>
      </c>
      <c r="D29" s="22" t="s">
        <v>271</v>
      </c>
      <c r="E29" s="22" t="s">
        <v>156</v>
      </c>
      <c r="F29" s="22" t="s">
        <v>271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4"/>
      <c r="AF29" s="24"/>
      <c r="AG29" s="24"/>
      <c r="AH29" s="96" t="s">
        <v>99</v>
      </c>
      <c r="AI29" s="55">
        <v>103</v>
      </c>
      <c r="AJ29" s="16"/>
      <c r="AK29" s="16"/>
      <c r="AL29" s="16"/>
      <c r="AM29" s="17"/>
      <c r="AN29" s="47"/>
      <c r="AO29" s="42"/>
      <c r="AP29" s="43"/>
    </row>
    <row r="30" spans="1:42" s="44" customFormat="1" ht="15" x14ac:dyDescent="0.25">
      <c r="A30" s="21" t="s">
        <v>48</v>
      </c>
      <c r="B30" s="22" t="s">
        <v>64</v>
      </c>
      <c r="C30" s="57" t="s">
        <v>66</v>
      </c>
      <c r="D30" s="22" t="s">
        <v>54</v>
      </c>
      <c r="E30" s="22" t="s">
        <v>123</v>
      </c>
      <c r="F30" s="22" t="s">
        <v>54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4"/>
      <c r="AF30" s="24"/>
      <c r="AG30" s="24"/>
      <c r="AH30" s="96" t="s">
        <v>91</v>
      </c>
      <c r="AI30" s="55">
        <v>643</v>
      </c>
      <c r="AJ30" s="16"/>
      <c r="AK30" s="16"/>
      <c r="AL30" s="16"/>
      <c r="AM30" s="17"/>
      <c r="AN30" s="47"/>
      <c r="AO30" s="42"/>
      <c r="AP30" s="43"/>
    </row>
    <row r="31" spans="1:42" s="44" customFormat="1" ht="15" x14ac:dyDescent="0.25">
      <c r="A31" s="21" t="s">
        <v>48</v>
      </c>
      <c r="B31" s="22" t="s">
        <v>64</v>
      </c>
      <c r="C31" s="57" t="s">
        <v>66</v>
      </c>
      <c r="D31" s="22" t="s">
        <v>272</v>
      </c>
      <c r="E31" s="22" t="s">
        <v>157</v>
      </c>
      <c r="F31" s="22" t="s">
        <v>272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4"/>
      <c r="AF31" s="24"/>
      <c r="AG31" s="24"/>
      <c r="AH31" s="96" t="s">
        <v>70</v>
      </c>
      <c r="AI31" s="55">
        <v>46</v>
      </c>
      <c r="AJ31" s="16"/>
      <c r="AK31" s="16"/>
      <c r="AL31" s="16"/>
      <c r="AM31" s="17"/>
      <c r="AN31" s="47"/>
      <c r="AO31" s="42"/>
      <c r="AP31" s="43"/>
    </row>
    <row r="32" spans="1:42" s="44" customFormat="1" ht="15" x14ac:dyDescent="0.25">
      <c r="A32" s="21" t="s">
        <v>48</v>
      </c>
      <c r="B32" s="22" t="s">
        <v>64</v>
      </c>
      <c r="C32" s="57" t="s">
        <v>66</v>
      </c>
      <c r="D32" s="22" t="s">
        <v>55</v>
      </c>
      <c r="E32" s="22" t="s">
        <v>124</v>
      </c>
      <c r="F32" s="22" t="s">
        <v>55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4"/>
      <c r="AF32" s="24"/>
      <c r="AG32" s="24"/>
      <c r="AH32" s="96" t="s">
        <v>91</v>
      </c>
      <c r="AI32" s="55">
        <v>218</v>
      </c>
      <c r="AJ32" s="16"/>
      <c r="AK32" s="16"/>
      <c r="AL32" s="16"/>
      <c r="AM32" s="17"/>
      <c r="AN32" s="47"/>
      <c r="AO32" s="42"/>
      <c r="AP32" s="43"/>
    </row>
    <row r="33" spans="1:42" s="44" customFormat="1" ht="15" x14ac:dyDescent="0.25">
      <c r="A33" s="21" t="s">
        <v>48</v>
      </c>
      <c r="B33" s="22" t="s">
        <v>64</v>
      </c>
      <c r="C33" s="57" t="s">
        <v>66</v>
      </c>
      <c r="D33" s="22" t="s">
        <v>273</v>
      </c>
      <c r="E33" s="22" t="s">
        <v>158</v>
      </c>
      <c r="F33" s="22" t="s">
        <v>273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4"/>
      <c r="AF33" s="24"/>
      <c r="AG33" s="24"/>
      <c r="AH33" s="96" t="s">
        <v>70</v>
      </c>
      <c r="AI33" s="55">
        <v>94</v>
      </c>
      <c r="AJ33" s="16"/>
      <c r="AK33" s="16"/>
      <c r="AL33" s="16"/>
      <c r="AM33" s="17"/>
      <c r="AN33" s="47"/>
      <c r="AO33" s="42"/>
      <c r="AP33" s="43"/>
    </row>
    <row r="34" spans="1:42" s="44" customFormat="1" ht="15" x14ac:dyDescent="0.25">
      <c r="A34" s="21" t="s">
        <v>48</v>
      </c>
      <c r="B34" s="22" t="s">
        <v>64</v>
      </c>
      <c r="C34" s="57" t="s">
        <v>66</v>
      </c>
      <c r="D34" s="22" t="s">
        <v>274</v>
      </c>
      <c r="E34" s="22" t="s">
        <v>159</v>
      </c>
      <c r="F34" s="22" t="s">
        <v>274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4"/>
      <c r="AF34" s="24"/>
      <c r="AG34" s="24"/>
      <c r="AH34" s="105" t="s">
        <v>375</v>
      </c>
      <c r="AI34" s="55">
        <v>41</v>
      </c>
      <c r="AJ34" s="16"/>
      <c r="AK34" s="16"/>
      <c r="AL34" s="16"/>
      <c r="AM34" s="17"/>
      <c r="AN34" s="47"/>
      <c r="AO34" s="42"/>
      <c r="AP34" s="43"/>
    </row>
    <row r="35" spans="1:42" s="44" customFormat="1" ht="15" x14ac:dyDescent="0.25">
      <c r="A35" s="21" t="s">
        <v>48</v>
      </c>
      <c r="B35" s="22" t="s">
        <v>64</v>
      </c>
      <c r="C35" s="57" t="s">
        <v>66</v>
      </c>
      <c r="D35" s="22" t="s">
        <v>275</v>
      </c>
      <c r="E35" s="22" t="s">
        <v>160</v>
      </c>
      <c r="F35" s="22" t="s">
        <v>275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4"/>
      <c r="AF35" s="24"/>
      <c r="AG35" s="24"/>
      <c r="AH35" s="96" t="s">
        <v>95</v>
      </c>
      <c r="AI35" s="55">
        <v>73</v>
      </c>
      <c r="AJ35" s="16"/>
      <c r="AK35" s="16"/>
      <c r="AL35" s="16"/>
      <c r="AM35" s="17"/>
      <c r="AN35" s="47"/>
      <c r="AO35" s="42"/>
      <c r="AP35" s="43"/>
    </row>
    <row r="36" spans="1:42" s="44" customFormat="1" ht="15" x14ac:dyDescent="0.25">
      <c r="A36" s="21" t="s">
        <v>48</v>
      </c>
      <c r="B36" s="22" t="s">
        <v>64</v>
      </c>
      <c r="C36" s="57" t="s">
        <v>66</v>
      </c>
      <c r="D36" s="22" t="s">
        <v>276</v>
      </c>
      <c r="E36" s="22" t="s">
        <v>161</v>
      </c>
      <c r="F36" s="22" t="s">
        <v>276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4"/>
      <c r="AF36" s="24"/>
      <c r="AG36" s="24"/>
      <c r="AH36" s="96" t="s">
        <v>93</v>
      </c>
      <c r="AI36" s="55">
        <v>141</v>
      </c>
      <c r="AJ36" s="16"/>
      <c r="AK36" s="16"/>
      <c r="AL36" s="16"/>
      <c r="AM36" s="17"/>
      <c r="AN36" s="47"/>
      <c r="AO36" s="42"/>
      <c r="AP36" s="43"/>
    </row>
    <row r="37" spans="1:42" s="44" customFormat="1" ht="15" x14ac:dyDescent="0.25">
      <c r="A37" s="21" t="s">
        <v>48</v>
      </c>
      <c r="B37" s="22" t="s">
        <v>64</v>
      </c>
      <c r="C37" s="57" t="s">
        <v>66</v>
      </c>
      <c r="D37" s="22" t="s">
        <v>277</v>
      </c>
      <c r="E37" s="22" t="s">
        <v>162</v>
      </c>
      <c r="F37" s="22" t="s">
        <v>277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4"/>
      <c r="AF37" s="24"/>
      <c r="AG37" s="24"/>
      <c r="AH37" s="96" t="s">
        <v>93</v>
      </c>
      <c r="AI37" s="55">
        <v>141</v>
      </c>
      <c r="AJ37" s="16"/>
      <c r="AK37" s="16"/>
      <c r="AL37" s="16"/>
      <c r="AM37" s="17"/>
      <c r="AN37" s="47"/>
      <c r="AO37" s="42"/>
      <c r="AP37" s="32"/>
    </row>
    <row r="38" spans="1:42" s="44" customFormat="1" ht="15" x14ac:dyDescent="0.25">
      <c r="A38" s="21" t="s">
        <v>48</v>
      </c>
      <c r="B38" s="22" t="s">
        <v>64</v>
      </c>
      <c r="C38" s="57" t="s">
        <v>66</v>
      </c>
      <c r="D38" s="22" t="s">
        <v>278</v>
      </c>
      <c r="E38" s="22" t="s">
        <v>163</v>
      </c>
      <c r="F38" s="22" t="s">
        <v>278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4"/>
      <c r="AF38" s="24"/>
      <c r="AG38" s="24"/>
      <c r="AH38" s="96" t="s">
        <v>93</v>
      </c>
      <c r="AI38" s="55">
        <v>141</v>
      </c>
      <c r="AJ38" s="16"/>
      <c r="AK38" s="16"/>
      <c r="AL38" s="16"/>
      <c r="AM38" s="17"/>
      <c r="AN38" s="48"/>
      <c r="AO38" s="42"/>
      <c r="AP38" s="32"/>
    </row>
    <row r="39" spans="1:42" s="44" customFormat="1" ht="15" x14ac:dyDescent="0.25">
      <c r="A39" s="21" t="s">
        <v>48</v>
      </c>
      <c r="B39" s="22" t="s">
        <v>64</v>
      </c>
      <c r="C39" s="57" t="s">
        <v>66</v>
      </c>
      <c r="D39" s="22" t="s">
        <v>279</v>
      </c>
      <c r="E39" s="22" t="s">
        <v>164</v>
      </c>
      <c r="F39" s="22" t="s">
        <v>279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4"/>
      <c r="AF39" s="24"/>
      <c r="AG39" s="24"/>
      <c r="AH39" s="96" t="s">
        <v>92</v>
      </c>
      <c r="AI39" s="55">
        <v>141</v>
      </c>
      <c r="AJ39" s="16"/>
      <c r="AK39" s="16"/>
      <c r="AL39" s="16"/>
      <c r="AM39" s="17"/>
      <c r="AN39" s="48"/>
      <c r="AO39" s="42"/>
      <c r="AP39" s="32"/>
    </row>
    <row r="40" spans="1:42" s="44" customFormat="1" ht="15" x14ac:dyDescent="0.25">
      <c r="A40" s="21" t="s">
        <v>48</v>
      </c>
      <c r="B40" s="22" t="s">
        <v>64</v>
      </c>
      <c r="C40" s="57" t="s">
        <v>66</v>
      </c>
      <c r="D40" s="22" t="s">
        <v>280</v>
      </c>
      <c r="E40" s="22" t="s">
        <v>165</v>
      </c>
      <c r="F40" s="22" t="s">
        <v>280</v>
      </c>
      <c r="G40" s="24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4"/>
      <c r="AF40" s="24"/>
      <c r="AG40" s="24"/>
      <c r="AH40" s="96" t="s">
        <v>91</v>
      </c>
      <c r="AI40" s="55">
        <v>212</v>
      </c>
      <c r="AJ40" s="16"/>
      <c r="AK40" s="16"/>
      <c r="AL40" s="16"/>
      <c r="AM40" s="17"/>
      <c r="AN40" s="48"/>
      <c r="AO40" s="42"/>
      <c r="AP40" s="32"/>
    </row>
    <row r="41" spans="1:42" s="44" customFormat="1" ht="15" x14ac:dyDescent="0.25">
      <c r="A41" s="21" t="s">
        <v>48</v>
      </c>
      <c r="B41" s="22" t="s">
        <v>64</v>
      </c>
      <c r="C41" s="57" t="s">
        <v>66</v>
      </c>
      <c r="D41" s="22" t="s">
        <v>281</v>
      </c>
      <c r="E41" s="22" t="s">
        <v>166</v>
      </c>
      <c r="F41" s="22" t="s">
        <v>281</v>
      </c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4"/>
      <c r="AF41" s="24"/>
      <c r="AG41" s="24"/>
      <c r="AH41" s="96" t="s">
        <v>93</v>
      </c>
      <c r="AI41" s="55">
        <v>161</v>
      </c>
      <c r="AJ41" s="16"/>
      <c r="AK41" s="16"/>
      <c r="AL41" s="16"/>
      <c r="AM41" s="17"/>
      <c r="AN41" s="48"/>
      <c r="AO41" s="42"/>
      <c r="AP41" s="32"/>
    </row>
    <row r="42" spans="1:42" s="44" customFormat="1" ht="15" x14ac:dyDescent="0.25">
      <c r="A42" s="21" t="s">
        <v>48</v>
      </c>
      <c r="B42" s="22" t="s">
        <v>64</v>
      </c>
      <c r="C42" s="57" t="s">
        <v>66</v>
      </c>
      <c r="D42" s="22" t="s">
        <v>282</v>
      </c>
      <c r="E42" s="22" t="s">
        <v>167</v>
      </c>
      <c r="F42" s="22" t="s">
        <v>282</v>
      </c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38"/>
      <c r="V42" s="25"/>
      <c r="W42" s="25"/>
      <c r="X42" s="25"/>
      <c r="Y42" s="25"/>
      <c r="Z42" s="25"/>
      <c r="AA42" s="25"/>
      <c r="AB42" s="25"/>
      <c r="AC42" s="25"/>
      <c r="AD42" s="25"/>
      <c r="AE42" s="24"/>
      <c r="AF42" s="24"/>
      <c r="AG42" s="24"/>
      <c r="AH42" s="96" t="s">
        <v>93</v>
      </c>
      <c r="AI42" s="55">
        <v>139</v>
      </c>
      <c r="AJ42" s="16"/>
      <c r="AK42" s="16"/>
      <c r="AL42" s="16"/>
      <c r="AM42" s="17"/>
      <c r="AN42" s="48"/>
      <c r="AO42" s="42"/>
      <c r="AP42" s="32"/>
    </row>
    <row r="43" spans="1:42" s="44" customFormat="1" ht="15" x14ac:dyDescent="0.25">
      <c r="A43" s="21" t="s">
        <v>48</v>
      </c>
      <c r="B43" s="22" t="s">
        <v>64</v>
      </c>
      <c r="C43" s="57" t="s">
        <v>66</v>
      </c>
      <c r="D43" s="22" t="s">
        <v>283</v>
      </c>
      <c r="E43" s="22" t="s">
        <v>168</v>
      </c>
      <c r="F43" s="22" t="s">
        <v>283</v>
      </c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38"/>
      <c r="V43" s="25"/>
      <c r="W43" s="25"/>
      <c r="X43" s="25"/>
      <c r="Y43" s="25"/>
      <c r="Z43" s="25"/>
      <c r="AA43" s="25"/>
      <c r="AB43" s="25"/>
      <c r="AC43" s="25"/>
      <c r="AD43" s="25"/>
      <c r="AE43" s="24"/>
      <c r="AF43" s="24"/>
      <c r="AG43" s="24"/>
      <c r="AH43" s="96" t="s">
        <v>93</v>
      </c>
      <c r="AI43" s="55">
        <v>154</v>
      </c>
      <c r="AJ43" s="16"/>
      <c r="AK43" s="16"/>
      <c r="AL43" s="16"/>
      <c r="AM43" s="17"/>
      <c r="AN43" s="48"/>
      <c r="AO43" s="42"/>
      <c r="AP43" s="43"/>
    </row>
    <row r="44" spans="1:42" s="44" customFormat="1" ht="15" x14ac:dyDescent="0.25">
      <c r="A44" s="21" t="s">
        <v>48</v>
      </c>
      <c r="B44" s="22" t="s">
        <v>64</v>
      </c>
      <c r="C44" s="57" t="s">
        <v>66</v>
      </c>
      <c r="D44" s="22" t="s">
        <v>284</v>
      </c>
      <c r="E44" s="22" t="s">
        <v>169</v>
      </c>
      <c r="F44" s="22" t="s">
        <v>284</v>
      </c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4"/>
      <c r="AF44" s="24"/>
      <c r="AG44" s="24"/>
      <c r="AH44" s="96" t="s">
        <v>93</v>
      </c>
      <c r="AI44" s="55">
        <v>141</v>
      </c>
      <c r="AJ44" s="16"/>
      <c r="AK44" s="16"/>
      <c r="AL44" s="16"/>
      <c r="AM44" s="17"/>
      <c r="AN44" s="47"/>
      <c r="AO44" s="42"/>
      <c r="AP44" s="43"/>
    </row>
    <row r="45" spans="1:42" s="44" customFormat="1" ht="15" x14ac:dyDescent="0.25">
      <c r="A45" s="21" t="s">
        <v>48</v>
      </c>
      <c r="B45" s="22" t="s">
        <v>64</v>
      </c>
      <c r="C45" s="57" t="s">
        <v>66</v>
      </c>
      <c r="D45" s="22" t="s">
        <v>285</v>
      </c>
      <c r="E45" s="22" t="s">
        <v>170</v>
      </c>
      <c r="F45" s="22" t="s">
        <v>285</v>
      </c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4"/>
      <c r="AF45" s="24"/>
      <c r="AG45" s="24"/>
      <c r="AH45" s="96" t="s">
        <v>100</v>
      </c>
      <c r="AI45" s="55">
        <v>107</v>
      </c>
      <c r="AJ45" s="16"/>
      <c r="AK45" s="16"/>
      <c r="AL45" s="16"/>
      <c r="AM45" s="17"/>
      <c r="AN45" s="47"/>
      <c r="AO45" s="42"/>
      <c r="AP45" s="43"/>
    </row>
    <row r="46" spans="1:42" s="44" customFormat="1" ht="15" x14ac:dyDescent="0.25">
      <c r="A46" s="21" t="s">
        <v>48</v>
      </c>
      <c r="B46" s="22" t="s">
        <v>64</v>
      </c>
      <c r="C46" s="57" t="s">
        <v>66</v>
      </c>
      <c r="D46" s="22" t="s">
        <v>286</v>
      </c>
      <c r="E46" s="22" t="s">
        <v>171</v>
      </c>
      <c r="F46" s="22" t="s">
        <v>286</v>
      </c>
      <c r="G46" s="24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4"/>
      <c r="AF46" s="24"/>
      <c r="AG46" s="24"/>
      <c r="AH46" s="96" t="s">
        <v>91</v>
      </c>
      <c r="AI46" s="55">
        <v>386</v>
      </c>
      <c r="AJ46" s="16"/>
      <c r="AK46" s="16"/>
      <c r="AL46" s="16"/>
      <c r="AM46" s="17"/>
      <c r="AN46" s="47"/>
      <c r="AO46" s="42"/>
      <c r="AP46" s="43"/>
    </row>
    <row r="47" spans="1:42" s="44" customFormat="1" ht="15" x14ac:dyDescent="0.25">
      <c r="A47" s="21" t="s">
        <v>48</v>
      </c>
      <c r="B47" s="22" t="s">
        <v>64</v>
      </c>
      <c r="C47" s="57" t="s">
        <v>66</v>
      </c>
      <c r="D47" s="22" t="s">
        <v>287</v>
      </c>
      <c r="E47" s="22" t="s">
        <v>172</v>
      </c>
      <c r="F47" s="22" t="s">
        <v>287</v>
      </c>
      <c r="G47" s="24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4"/>
      <c r="AF47" s="24"/>
      <c r="AG47" s="24"/>
      <c r="AH47" s="96" t="s">
        <v>70</v>
      </c>
      <c r="AI47" s="55">
        <v>94</v>
      </c>
      <c r="AJ47" s="16"/>
      <c r="AK47" s="16"/>
      <c r="AL47" s="16"/>
      <c r="AM47" s="17"/>
      <c r="AN47" s="47"/>
      <c r="AO47" s="42"/>
      <c r="AP47" s="43"/>
    </row>
    <row r="48" spans="1:42" s="44" customFormat="1" ht="15" x14ac:dyDescent="0.25">
      <c r="A48" s="21" t="s">
        <v>48</v>
      </c>
      <c r="B48" s="22" t="s">
        <v>64</v>
      </c>
      <c r="C48" s="57" t="s">
        <v>66</v>
      </c>
      <c r="D48" s="22" t="s">
        <v>56</v>
      </c>
      <c r="E48" s="22" t="s">
        <v>125</v>
      </c>
      <c r="F48" s="22" t="s">
        <v>56</v>
      </c>
      <c r="G48" s="24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4"/>
      <c r="AF48" s="24"/>
      <c r="AG48" s="24"/>
      <c r="AH48" s="96" t="s">
        <v>91</v>
      </c>
      <c r="AI48" s="55">
        <v>202</v>
      </c>
      <c r="AJ48" s="16"/>
      <c r="AK48" s="16"/>
      <c r="AL48" s="16"/>
      <c r="AM48" s="17"/>
      <c r="AN48" s="47"/>
      <c r="AO48" s="42"/>
      <c r="AP48" s="43"/>
    </row>
    <row r="49" spans="1:42" s="44" customFormat="1" ht="15" x14ac:dyDescent="0.25">
      <c r="A49" s="21" t="s">
        <v>48</v>
      </c>
      <c r="B49" s="22" t="s">
        <v>64</v>
      </c>
      <c r="C49" s="57" t="s">
        <v>66</v>
      </c>
      <c r="D49" s="22" t="s">
        <v>288</v>
      </c>
      <c r="E49" s="22" t="s">
        <v>173</v>
      </c>
      <c r="F49" s="22" t="s">
        <v>288</v>
      </c>
      <c r="G49" s="24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4"/>
      <c r="AF49" s="24"/>
      <c r="AG49" s="24"/>
      <c r="AH49" s="96" t="s">
        <v>101</v>
      </c>
      <c r="AI49" s="55">
        <v>37</v>
      </c>
      <c r="AJ49" s="16"/>
      <c r="AK49" s="16"/>
      <c r="AL49" s="16"/>
      <c r="AM49" s="17"/>
      <c r="AN49" s="47"/>
      <c r="AO49" s="42"/>
      <c r="AP49" s="43"/>
    </row>
    <row r="50" spans="1:42" s="44" customFormat="1" ht="15" x14ac:dyDescent="0.25">
      <c r="A50" s="21" t="s">
        <v>48</v>
      </c>
      <c r="B50" s="22" t="s">
        <v>64</v>
      </c>
      <c r="C50" s="57" t="s">
        <v>66</v>
      </c>
      <c r="D50" s="22" t="s">
        <v>289</v>
      </c>
      <c r="E50" s="22" t="s">
        <v>174</v>
      </c>
      <c r="F50" s="22" t="s">
        <v>289</v>
      </c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4"/>
      <c r="AF50" s="24"/>
      <c r="AG50" s="24"/>
      <c r="AH50" s="96" t="s">
        <v>102</v>
      </c>
      <c r="AI50" s="55">
        <v>153</v>
      </c>
      <c r="AJ50" s="16"/>
      <c r="AK50" s="16"/>
      <c r="AL50" s="16"/>
      <c r="AM50" s="17"/>
      <c r="AN50" s="47"/>
      <c r="AO50" s="42"/>
      <c r="AP50" s="43"/>
    </row>
    <row r="51" spans="1:42" s="44" customFormat="1" ht="15" x14ac:dyDescent="0.25">
      <c r="A51" s="21" t="s">
        <v>48</v>
      </c>
      <c r="B51" s="22" t="s">
        <v>64</v>
      </c>
      <c r="C51" s="57" t="s">
        <v>66</v>
      </c>
      <c r="D51" s="22" t="s">
        <v>290</v>
      </c>
      <c r="E51" s="22" t="s">
        <v>175</v>
      </c>
      <c r="F51" s="22" t="s">
        <v>290</v>
      </c>
      <c r="G51" s="24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4"/>
      <c r="AF51" s="24"/>
      <c r="AG51" s="24"/>
      <c r="AH51" s="56" t="s">
        <v>77</v>
      </c>
      <c r="AI51" s="55">
        <v>53</v>
      </c>
      <c r="AJ51" s="16"/>
      <c r="AK51" s="16"/>
      <c r="AL51" s="16"/>
      <c r="AM51" s="17"/>
      <c r="AN51" s="47"/>
      <c r="AO51" s="42"/>
      <c r="AP51" s="37"/>
    </row>
    <row r="52" spans="1:42" s="44" customFormat="1" ht="15" x14ac:dyDescent="0.25">
      <c r="A52" s="21" t="s">
        <v>48</v>
      </c>
      <c r="B52" s="22" t="s">
        <v>64</v>
      </c>
      <c r="C52" s="57" t="s">
        <v>66</v>
      </c>
      <c r="D52" s="22" t="s">
        <v>291</v>
      </c>
      <c r="E52" s="22" t="s">
        <v>176</v>
      </c>
      <c r="F52" s="22" t="s">
        <v>291</v>
      </c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4"/>
      <c r="AF52" s="24"/>
      <c r="AG52" s="24"/>
      <c r="AH52" s="96" t="s">
        <v>103</v>
      </c>
      <c r="AI52" s="55">
        <v>151</v>
      </c>
      <c r="AJ52" s="16"/>
      <c r="AK52" s="16"/>
      <c r="AL52" s="16"/>
      <c r="AM52" s="17"/>
      <c r="AN52" s="49"/>
      <c r="AO52" s="42"/>
      <c r="AP52" s="43"/>
    </row>
    <row r="53" spans="1:42" s="44" customFormat="1" ht="15" x14ac:dyDescent="0.25">
      <c r="A53" s="21" t="s">
        <v>48</v>
      </c>
      <c r="B53" s="22" t="s">
        <v>64</v>
      </c>
      <c r="C53" s="57" t="s">
        <v>66</v>
      </c>
      <c r="D53" s="22" t="s">
        <v>292</v>
      </c>
      <c r="E53" s="22" t="s">
        <v>177</v>
      </c>
      <c r="F53" s="22" t="s">
        <v>292</v>
      </c>
      <c r="G53" s="24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4"/>
      <c r="AF53" s="24"/>
      <c r="AG53" s="24"/>
      <c r="AH53" s="56" t="s">
        <v>76</v>
      </c>
      <c r="AI53" s="55">
        <v>53</v>
      </c>
      <c r="AJ53" s="16"/>
      <c r="AK53" s="16"/>
      <c r="AL53" s="16"/>
      <c r="AM53" s="17"/>
      <c r="AN53" s="47"/>
      <c r="AO53" s="42"/>
      <c r="AP53" s="43"/>
    </row>
    <row r="54" spans="1:42" s="44" customFormat="1" ht="15" x14ac:dyDescent="0.25">
      <c r="A54" s="21" t="s">
        <v>48</v>
      </c>
      <c r="B54" s="22" t="s">
        <v>64</v>
      </c>
      <c r="C54" s="57" t="s">
        <v>66</v>
      </c>
      <c r="D54" s="22" t="s">
        <v>293</v>
      </c>
      <c r="E54" s="22" t="s">
        <v>178</v>
      </c>
      <c r="F54" s="22" t="s">
        <v>293</v>
      </c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4"/>
      <c r="AF54" s="24"/>
      <c r="AG54" s="24"/>
      <c r="AH54" s="96" t="s">
        <v>104</v>
      </c>
      <c r="AI54" s="55">
        <v>76</v>
      </c>
      <c r="AJ54" s="16"/>
      <c r="AK54" s="16"/>
      <c r="AL54" s="16"/>
      <c r="AM54" s="17"/>
      <c r="AN54" s="47"/>
      <c r="AO54" s="42"/>
      <c r="AP54" s="43"/>
    </row>
    <row r="55" spans="1:42" s="44" customFormat="1" ht="15" x14ac:dyDescent="0.25">
      <c r="A55" s="21" t="s">
        <v>48</v>
      </c>
      <c r="B55" s="22" t="s">
        <v>64</v>
      </c>
      <c r="C55" s="57" t="s">
        <v>66</v>
      </c>
      <c r="D55" s="22" t="s">
        <v>294</v>
      </c>
      <c r="E55" s="22" t="s">
        <v>179</v>
      </c>
      <c r="F55" s="22" t="s">
        <v>294</v>
      </c>
      <c r="G55" s="24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4"/>
      <c r="AF55" s="24"/>
      <c r="AG55" s="24"/>
      <c r="AH55" s="96" t="s">
        <v>105</v>
      </c>
      <c r="AI55" s="55">
        <v>50</v>
      </c>
      <c r="AJ55" s="16"/>
      <c r="AK55" s="16"/>
      <c r="AL55" s="16"/>
      <c r="AM55" s="17"/>
      <c r="AN55" s="47"/>
      <c r="AO55" s="42"/>
      <c r="AP55" s="43"/>
    </row>
    <row r="56" spans="1:42" s="44" customFormat="1" ht="15" x14ac:dyDescent="0.25">
      <c r="A56" s="21" t="s">
        <v>48</v>
      </c>
      <c r="B56" s="22" t="s">
        <v>64</v>
      </c>
      <c r="C56" s="57" t="s">
        <v>66</v>
      </c>
      <c r="D56" s="22" t="s">
        <v>295</v>
      </c>
      <c r="E56" s="22" t="s">
        <v>180</v>
      </c>
      <c r="F56" s="22" t="s">
        <v>295</v>
      </c>
      <c r="G56" s="24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4"/>
      <c r="AF56" s="24"/>
      <c r="AG56" s="24"/>
      <c r="AH56" s="96" t="s">
        <v>106</v>
      </c>
      <c r="AI56" s="55">
        <v>60</v>
      </c>
      <c r="AJ56" s="16"/>
      <c r="AK56" s="16"/>
      <c r="AL56" s="16"/>
      <c r="AM56" s="17"/>
      <c r="AN56" s="47"/>
      <c r="AO56" s="42"/>
      <c r="AP56" s="43"/>
    </row>
    <row r="57" spans="1:42" s="44" customFormat="1" ht="15" x14ac:dyDescent="0.25">
      <c r="A57" s="21" t="s">
        <v>48</v>
      </c>
      <c r="B57" s="22" t="s">
        <v>64</v>
      </c>
      <c r="C57" s="57" t="s">
        <v>66</v>
      </c>
      <c r="D57" s="22" t="s">
        <v>296</v>
      </c>
      <c r="E57" s="22" t="s">
        <v>181</v>
      </c>
      <c r="F57" s="22" t="s">
        <v>296</v>
      </c>
      <c r="G57" s="24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4"/>
      <c r="AF57" s="24"/>
      <c r="AG57" s="24"/>
      <c r="AH57" s="96" t="s">
        <v>106</v>
      </c>
      <c r="AI57" s="55">
        <v>60</v>
      </c>
      <c r="AJ57" s="16"/>
      <c r="AK57" s="16"/>
      <c r="AL57" s="16"/>
      <c r="AM57" s="17"/>
      <c r="AN57" s="47"/>
      <c r="AO57" s="42"/>
      <c r="AP57" s="43"/>
    </row>
    <row r="58" spans="1:42" s="44" customFormat="1" ht="15" x14ac:dyDescent="0.25">
      <c r="A58" s="21" t="s">
        <v>48</v>
      </c>
      <c r="B58" s="22" t="s">
        <v>64</v>
      </c>
      <c r="C58" s="57" t="s">
        <v>66</v>
      </c>
      <c r="D58" s="22" t="s">
        <v>297</v>
      </c>
      <c r="E58" s="22" t="s">
        <v>182</v>
      </c>
      <c r="F58" s="22" t="s">
        <v>297</v>
      </c>
      <c r="G58" s="24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4"/>
      <c r="AF58" s="24"/>
      <c r="AG58" s="24"/>
      <c r="AH58" s="96" t="s">
        <v>106</v>
      </c>
      <c r="AI58" s="55">
        <v>60</v>
      </c>
      <c r="AJ58" s="16"/>
      <c r="AK58" s="16"/>
      <c r="AL58" s="16"/>
      <c r="AM58" s="17"/>
      <c r="AN58" s="47"/>
      <c r="AO58" s="42"/>
      <c r="AP58" s="43"/>
    </row>
    <row r="59" spans="1:42" s="44" customFormat="1" ht="15" x14ac:dyDescent="0.25">
      <c r="A59" s="21" t="s">
        <v>48</v>
      </c>
      <c r="B59" s="22" t="s">
        <v>64</v>
      </c>
      <c r="C59" s="57" t="s">
        <v>66</v>
      </c>
      <c r="D59" s="22" t="s">
        <v>298</v>
      </c>
      <c r="E59" s="22" t="s">
        <v>183</v>
      </c>
      <c r="F59" s="22" t="s">
        <v>298</v>
      </c>
      <c r="G59" s="24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4"/>
      <c r="AF59" s="24"/>
      <c r="AG59" s="24"/>
      <c r="AH59" s="96" t="s">
        <v>106</v>
      </c>
      <c r="AI59" s="55">
        <v>60</v>
      </c>
      <c r="AJ59" s="16"/>
      <c r="AK59" s="16"/>
      <c r="AL59" s="16"/>
      <c r="AM59" s="17"/>
      <c r="AN59" s="47"/>
      <c r="AO59" s="42"/>
      <c r="AP59" s="43"/>
    </row>
    <row r="60" spans="1:42" s="44" customFormat="1" ht="15" x14ac:dyDescent="0.25">
      <c r="A60" s="21" t="s">
        <v>48</v>
      </c>
      <c r="B60" s="22" t="s">
        <v>64</v>
      </c>
      <c r="C60" s="57" t="s">
        <v>66</v>
      </c>
      <c r="D60" s="22" t="s">
        <v>299</v>
      </c>
      <c r="E60" s="22" t="s">
        <v>184</v>
      </c>
      <c r="F60" s="22" t="s">
        <v>299</v>
      </c>
      <c r="G60" s="24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4"/>
      <c r="AF60" s="24"/>
      <c r="AG60" s="24"/>
      <c r="AH60" s="96" t="s">
        <v>91</v>
      </c>
      <c r="AI60" s="55">
        <v>77</v>
      </c>
      <c r="AJ60" s="16"/>
      <c r="AK60" s="16"/>
      <c r="AL60" s="16"/>
      <c r="AM60" s="17"/>
      <c r="AN60" s="47"/>
      <c r="AO60" s="42"/>
      <c r="AP60" s="43"/>
    </row>
    <row r="61" spans="1:42" s="44" customFormat="1" ht="15" x14ac:dyDescent="0.25">
      <c r="A61" s="21" t="s">
        <v>48</v>
      </c>
      <c r="B61" s="22" t="s">
        <v>64</v>
      </c>
      <c r="C61" s="57" t="s">
        <v>66</v>
      </c>
      <c r="D61" s="22" t="s">
        <v>300</v>
      </c>
      <c r="E61" s="22" t="s">
        <v>185</v>
      </c>
      <c r="F61" s="22" t="s">
        <v>300</v>
      </c>
      <c r="G61" s="24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4"/>
      <c r="AF61" s="24"/>
      <c r="AG61" s="24"/>
      <c r="AH61" s="96" t="s">
        <v>102</v>
      </c>
      <c r="AI61" s="55">
        <v>113</v>
      </c>
      <c r="AJ61" s="16"/>
      <c r="AK61" s="16"/>
      <c r="AL61" s="16"/>
      <c r="AM61" s="17"/>
      <c r="AN61" s="47"/>
      <c r="AO61" s="42"/>
      <c r="AP61" s="43"/>
    </row>
    <row r="62" spans="1:42" s="44" customFormat="1" ht="15" x14ac:dyDescent="0.25">
      <c r="A62" s="21" t="s">
        <v>48</v>
      </c>
      <c r="B62" s="22" t="s">
        <v>64</v>
      </c>
      <c r="C62" s="57" t="s">
        <v>66</v>
      </c>
      <c r="D62" s="22" t="s">
        <v>301</v>
      </c>
      <c r="E62" s="22" t="s">
        <v>186</v>
      </c>
      <c r="F62" s="22" t="s">
        <v>301</v>
      </c>
      <c r="G62" s="24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4"/>
      <c r="AF62" s="24"/>
      <c r="AG62" s="24"/>
      <c r="AH62" s="96" t="s">
        <v>102</v>
      </c>
      <c r="AI62" s="55">
        <v>174</v>
      </c>
      <c r="AJ62" s="16"/>
      <c r="AK62" s="16"/>
      <c r="AL62" s="16"/>
      <c r="AM62" s="17"/>
      <c r="AN62" s="47"/>
      <c r="AO62" s="42"/>
      <c r="AP62" s="43"/>
    </row>
    <row r="63" spans="1:42" s="44" customFormat="1" ht="15" x14ac:dyDescent="0.25">
      <c r="A63" s="21" t="s">
        <v>48</v>
      </c>
      <c r="B63" s="22" t="s">
        <v>64</v>
      </c>
      <c r="C63" s="57" t="s">
        <v>66</v>
      </c>
      <c r="D63" s="22" t="s">
        <v>302</v>
      </c>
      <c r="E63" s="22" t="s">
        <v>187</v>
      </c>
      <c r="F63" s="22" t="s">
        <v>302</v>
      </c>
      <c r="G63" s="24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4"/>
      <c r="AF63" s="24"/>
      <c r="AG63" s="24"/>
      <c r="AH63" s="96" t="s">
        <v>91</v>
      </c>
      <c r="AI63" s="55">
        <v>633</v>
      </c>
      <c r="AJ63" s="16"/>
      <c r="AK63" s="16"/>
      <c r="AL63" s="16"/>
      <c r="AM63" s="17"/>
      <c r="AN63" s="47"/>
      <c r="AO63" s="42"/>
      <c r="AP63" s="43"/>
    </row>
    <row r="64" spans="1:42" s="44" customFormat="1" ht="15" x14ac:dyDescent="0.25">
      <c r="A64" s="21" t="s">
        <v>48</v>
      </c>
      <c r="B64" s="22" t="s">
        <v>64</v>
      </c>
      <c r="C64" s="57" t="s">
        <v>66</v>
      </c>
      <c r="D64" s="22" t="s">
        <v>303</v>
      </c>
      <c r="E64" s="22" t="s">
        <v>188</v>
      </c>
      <c r="F64" s="22" t="s">
        <v>303</v>
      </c>
      <c r="G64" s="24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4"/>
      <c r="AF64" s="24"/>
      <c r="AG64" s="24"/>
      <c r="AH64" s="96" t="s">
        <v>70</v>
      </c>
      <c r="AI64" s="55">
        <v>103</v>
      </c>
      <c r="AJ64" s="16"/>
      <c r="AK64" s="16"/>
      <c r="AL64" s="16"/>
      <c r="AM64" s="17"/>
      <c r="AN64" s="47"/>
      <c r="AO64" s="42"/>
      <c r="AP64" s="43"/>
    </row>
    <row r="65" spans="1:42" s="44" customFormat="1" ht="15" x14ac:dyDescent="0.25">
      <c r="A65" s="21" t="s">
        <v>48</v>
      </c>
      <c r="B65" s="22" t="s">
        <v>64</v>
      </c>
      <c r="C65" s="57" t="s">
        <v>66</v>
      </c>
      <c r="D65" s="22" t="s">
        <v>304</v>
      </c>
      <c r="E65" s="22" t="s">
        <v>189</v>
      </c>
      <c r="F65" s="22" t="s">
        <v>304</v>
      </c>
      <c r="G65" s="2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4"/>
      <c r="AF65" s="24"/>
      <c r="AG65" s="24"/>
      <c r="AH65" s="96" t="s">
        <v>107</v>
      </c>
      <c r="AI65" s="55">
        <v>113</v>
      </c>
      <c r="AJ65" s="16"/>
      <c r="AK65" s="16"/>
      <c r="AL65" s="16"/>
      <c r="AM65" s="17"/>
      <c r="AN65" s="47"/>
      <c r="AO65" s="42"/>
      <c r="AP65" s="43"/>
    </row>
    <row r="66" spans="1:42" s="44" customFormat="1" ht="15" x14ac:dyDescent="0.25">
      <c r="A66" s="21" t="s">
        <v>48</v>
      </c>
      <c r="B66" s="22" t="s">
        <v>64</v>
      </c>
      <c r="C66" s="57" t="s">
        <v>66</v>
      </c>
      <c r="D66" s="22" t="s">
        <v>305</v>
      </c>
      <c r="E66" s="22" t="s">
        <v>190</v>
      </c>
      <c r="F66" s="22" t="s">
        <v>305</v>
      </c>
      <c r="G66" s="2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4"/>
      <c r="AF66" s="24"/>
      <c r="AG66" s="24"/>
      <c r="AH66" s="96" t="s">
        <v>102</v>
      </c>
      <c r="AI66" s="55">
        <v>79</v>
      </c>
      <c r="AJ66" s="16"/>
      <c r="AK66" s="16"/>
      <c r="AL66" s="16"/>
      <c r="AM66" s="17"/>
      <c r="AN66" s="47"/>
      <c r="AO66" s="42"/>
      <c r="AP66" s="43"/>
    </row>
    <row r="67" spans="1:42" s="44" customFormat="1" ht="15" x14ac:dyDescent="0.25">
      <c r="A67" s="21" t="s">
        <v>48</v>
      </c>
      <c r="B67" s="22" t="s">
        <v>64</v>
      </c>
      <c r="C67" s="57" t="s">
        <v>66</v>
      </c>
      <c r="D67" s="22" t="s">
        <v>57</v>
      </c>
      <c r="E67" s="22" t="s">
        <v>126</v>
      </c>
      <c r="F67" s="22" t="s">
        <v>57</v>
      </c>
      <c r="G67" s="24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4"/>
      <c r="AF67" s="24"/>
      <c r="AG67" s="24"/>
      <c r="AH67" s="96" t="s">
        <v>108</v>
      </c>
      <c r="AI67" s="55">
        <v>63</v>
      </c>
      <c r="AJ67" s="16"/>
      <c r="AK67" s="16"/>
      <c r="AL67" s="16"/>
      <c r="AM67" s="17"/>
      <c r="AN67" s="47"/>
      <c r="AO67" s="42"/>
      <c r="AP67" s="43"/>
    </row>
    <row r="68" spans="1:42" s="44" customFormat="1" ht="15" x14ac:dyDescent="0.25">
      <c r="A68" s="21" t="s">
        <v>48</v>
      </c>
      <c r="B68" s="22" t="s">
        <v>64</v>
      </c>
      <c r="C68" s="57" t="s">
        <v>66</v>
      </c>
      <c r="D68" s="22" t="s">
        <v>306</v>
      </c>
      <c r="E68" s="22" t="s">
        <v>191</v>
      </c>
      <c r="F68" s="22" t="s">
        <v>306</v>
      </c>
      <c r="G68" s="2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4"/>
      <c r="AF68" s="24"/>
      <c r="AG68" s="24"/>
      <c r="AH68" s="96" t="s">
        <v>91</v>
      </c>
      <c r="AI68" s="55">
        <v>183</v>
      </c>
      <c r="AJ68" s="16"/>
      <c r="AK68" s="16"/>
      <c r="AL68" s="16"/>
      <c r="AM68" s="17"/>
      <c r="AN68" s="47"/>
      <c r="AO68" s="42"/>
      <c r="AP68" s="43"/>
    </row>
    <row r="69" spans="1:42" s="44" customFormat="1" ht="15" x14ac:dyDescent="0.25">
      <c r="A69" s="21" t="s">
        <v>48</v>
      </c>
      <c r="B69" s="22" t="s">
        <v>64</v>
      </c>
      <c r="C69" s="57" t="s">
        <v>66</v>
      </c>
      <c r="D69" s="22" t="s">
        <v>58</v>
      </c>
      <c r="E69" s="22" t="s">
        <v>127</v>
      </c>
      <c r="F69" s="22" t="s">
        <v>58</v>
      </c>
      <c r="G69" s="24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4"/>
      <c r="AF69" s="24"/>
      <c r="AG69" s="24"/>
      <c r="AH69" s="96" t="s">
        <v>101</v>
      </c>
      <c r="AI69" s="55">
        <v>37</v>
      </c>
      <c r="AJ69" s="16"/>
      <c r="AK69" s="16"/>
      <c r="AL69" s="16"/>
      <c r="AM69" s="17"/>
      <c r="AN69" s="47"/>
      <c r="AO69" s="42"/>
      <c r="AP69" s="43"/>
    </row>
    <row r="70" spans="1:42" s="44" customFormat="1" ht="15" x14ac:dyDescent="0.25">
      <c r="A70" s="21" t="s">
        <v>48</v>
      </c>
      <c r="B70" s="22" t="s">
        <v>64</v>
      </c>
      <c r="C70" s="57" t="s">
        <v>66</v>
      </c>
      <c r="D70" s="22" t="s">
        <v>307</v>
      </c>
      <c r="E70" s="22" t="s">
        <v>192</v>
      </c>
      <c r="F70" s="22" t="s">
        <v>307</v>
      </c>
      <c r="G70" s="24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4"/>
      <c r="AF70" s="24"/>
      <c r="AG70" s="24"/>
      <c r="AH70" s="96" t="s">
        <v>70</v>
      </c>
      <c r="AI70" s="55">
        <v>271</v>
      </c>
      <c r="AJ70" s="16"/>
      <c r="AK70" s="16"/>
      <c r="AL70" s="16"/>
      <c r="AM70" s="17"/>
      <c r="AN70" s="47"/>
      <c r="AO70" s="42"/>
      <c r="AP70" s="43"/>
    </row>
    <row r="71" spans="1:42" s="44" customFormat="1" ht="15" x14ac:dyDescent="0.25">
      <c r="A71" s="21" t="s">
        <v>48</v>
      </c>
      <c r="B71" s="22" t="s">
        <v>64</v>
      </c>
      <c r="C71" s="57" t="s">
        <v>66</v>
      </c>
      <c r="D71" s="22" t="s">
        <v>308</v>
      </c>
      <c r="E71" s="22" t="s">
        <v>193</v>
      </c>
      <c r="F71" s="22" t="s">
        <v>308</v>
      </c>
      <c r="G71" s="24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4"/>
      <c r="AF71" s="24"/>
      <c r="AG71" s="24"/>
      <c r="AH71" s="56" t="s">
        <v>76</v>
      </c>
      <c r="AI71" s="55">
        <v>47</v>
      </c>
      <c r="AJ71" s="16"/>
      <c r="AK71" s="16"/>
      <c r="AL71" s="16"/>
      <c r="AM71" s="17"/>
      <c r="AN71" s="47"/>
      <c r="AO71" s="42"/>
      <c r="AP71" s="43"/>
    </row>
    <row r="72" spans="1:42" s="44" customFormat="1" ht="15" x14ac:dyDescent="0.25">
      <c r="A72" s="21" t="s">
        <v>48</v>
      </c>
      <c r="B72" s="22" t="s">
        <v>64</v>
      </c>
      <c r="C72" s="57" t="s">
        <v>66</v>
      </c>
      <c r="D72" s="22" t="s">
        <v>309</v>
      </c>
      <c r="E72" s="22" t="s">
        <v>194</v>
      </c>
      <c r="F72" s="22" t="s">
        <v>309</v>
      </c>
      <c r="G72" s="24"/>
      <c r="H72" s="25"/>
      <c r="I72" s="25"/>
      <c r="J72" s="25"/>
      <c r="K72" s="25"/>
      <c r="L72" s="25"/>
      <c r="M72" s="25"/>
      <c r="N72" s="25"/>
      <c r="O72" s="25"/>
      <c r="P72" s="1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4"/>
      <c r="AF72" s="24"/>
      <c r="AG72" s="24"/>
      <c r="AH72" s="56" t="s">
        <v>77</v>
      </c>
      <c r="AI72" s="55">
        <v>47</v>
      </c>
      <c r="AJ72" s="16"/>
      <c r="AK72" s="16"/>
      <c r="AL72" s="16"/>
      <c r="AM72" s="17"/>
      <c r="AN72" s="47"/>
      <c r="AO72" s="42"/>
      <c r="AP72" s="43"/>
    </row>
    <row r="73" spans="1:42" s="44" customFormat="1" ht="15" x14ac:dyDescent="0.25">
      <c r="A73" s="21" t="s">
        <v>48</v>
      </c>
      <c r="B73" s="22" t="s">
        <v>64</v>
      </c>
      <c r="C73" s="57" t="s">
        <v>66</v>
      </c>
      <c r="D73" s="22" t="s">
        <v>310</v>
      </c>
      <c r="E73" s="22" t="s">
        <v>195</v>
      </c>
      <c r="F73" s="22" t="s">
        <v>310</v>
      </c>
      <c r="G73" s="24"/>
      <c r="H73" s="25"/>
      <c r="I73" s="25"/>
      <c r="J73" s="25"/>
      <c r="K73" s="25"/>
      <c r="L73" s="25"/>
      <c r="M73" s="25"/>
      <c r="N73" s="25"/>
      <c r="O73" s="25"/>
      <c r="P73" s="1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4"/>
      <c r="AF73" s="24"/>
      <c r="AG73" s="24"/>
      <c r="AH73" s="96" t="s">
        <v>109</v>
      </c>
      <c r="AI73" s="55">
        <v>81</v>
      </c>
      <c r="AJ73" s="16"/>
      <c r="AK73" s="16"/>
      <c r="AL73" s="16"/>
      <c r="AM73" s="17"/>
      <c r="AN73" s="47"/>
      <c r="AO73" s="42"/>
      <c r="AP73" s="43"/>
    </row>
    <row r="74" spans="1:42" s="44" customFormat="1" ht="15" x14ac:dyDescent="0.25">
      <c r="A74" s="21" t="s">
        <v>48</v>
      </c>
      <c r="B74" s="22" t="s">
        <v>64</v>
      </c>
      <c r="C74" s="57" t="s">
        <v>66</v>
      </c>
      <c r="D74" s="22" t="s">
        <v>311</v>
      </c>
      <c r="E74" s="22" t="s">
        <v>196</v>
      </c>
      <c r="F74" s="22" t="s">
        <v>311</v>
      </c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4"/>
      <c r="AF74" s="24"/>
      <c r="AG74" s="24"/>
      <c r="AH74" s="96" t="s">
        <v>110</v>
      </c>
      <c r="AI74" s="55">
        <v>81</v>
      </c>
      <c r="AJ74" s="16"/>
      <c r="AK74" s="16"/>
      <c r="AL74" s="16"/>
      <c r="AM74" s="17"/>
      <c r="AN74" s="47"/>
      <c r="AO74" s="42"/>
      <c r="AP74" s="43"/>
    </row>
    <row r="75" spans="1:42" s="44" customFormat="1" ht="15" x14ac:dyDescent="0.25">
      <c r="A75" s="21" t="s">
        <v>48</v>
      </c>
      <c r="B75" s="22" t="s">
        <v>64</v>
      </c>
      <c r="C75" s="57" t="s">
        <v>66</v>
      </c>
      <c r="D75" s="22" t="s">
        <v>312</v>
      </c>
      <c r="E75" s="22" t="s">
        <v>197</v>
      </c>
      <c r="F75" s="22" t="s">
        <v>312</v>
      </c>
      <c r="G75" s="24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4"/>
      <c r="AF75" s="24"/>
      <c r="AG75" s="24"/>
      <c r="AH75" s="96" t="s">
        <v>111</v>
      </c>
      <c r="AI75" s="55">
        <v>81</v>
      </c>
      <c r="AJ75" s="16"/>
      <c r="AK75" s="16"/>
      <c r="AL75" s="16"/>
      <c r="AM75" s="17"/>
      <c r="AN75" s="47"/>
      <c r="AO75" s="42"/>
      <c r="AP75" s="43"/>
    </row>
    <row r="76" spans="1:42" s="44" customFormat="1" ht="15" x14ac:dyDescent="0.25">
      <c r="A76" s="21" t="s">
        <v>48</v>
      </c>
      <c r="B76" s="22" t="s">
        <v>64</v>
      </c>
      <c r="C76" s="57" t="s">
        <v>66</v>
      </c>
      <c r="D76" s="22" t="s">
        <v>313</v>
      </c>
      <c r="E76" s="22" t="s">
        <v>198</v>
      </c>
      <c r="F76" s="22" t="s">
        <v>313</v>
      </c>
      <c r="G76" s="24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4"/>
      <c r="AF76" s="24"/>
      <c r="AG76" s="24"/>
      <c r="AH76" s="96" t="s">
        <v>105</v>
      </c>
      <c r="AI76" s="55">
        <v>97</v>
      </c>
      <c r="AJ76" s="16"/>
      <c r="AK76" s="16"/>
      <c r="AL76" s="16"/>
      <c r="AM76" s="17"/>
      <c r="AN76" s="47"/>
      <c r="AO76" s="42"/>
      <c r="AP76" s="43"/>
    </row>
    <row r="77" spans="1:42" s="44" customFormat="1" ht="15" x14ac:dyDescent="0.25">
      <c r="A77" s="21" t="s">
        <v>48</v>
      </c>
      <c r="B77" s="22" t="s">
        <v>64</v>
      </c>
      <c r="C77" s="57" t="s">
        <v>66</v>
      </c>
      <c r="D77" s="22" t="s">
        <v>314</v>
      </c>
      <c r="E77" s="22" t="s">
        <v>199</v>
      </c>
      <c r="F77" s="22" t="s">
        <v>314</v>
      </c>
      <c r="G77" s="24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4"/>
      <c r="AF77" s="24"/>
      <c r="AG77" s="24"/>
      <c r="AH77" s="96" t="s">
        <v>112</v>
      </c>
      <c r="AI77" s="55">
        <v>131</v>
      </c>
      <c r="AJ77" s="16"/>
      <c r="AK77" s="16"/>
      <c r="AL77" s="16"/>
      <c r="AM77" s="17"/>
      <c r="AN77" s="47"/>
      <c r="AO77" s="42"/>
      <c r="AP77" s="43"/>
    </row>
    <row r="78" spans="1:42" s="44" customFormat="1" ht="15" x14ac:dyDescent="0.25">
      <c r="A78" s="21" t="s">
        <v>48</v>
      </c>
      <c r="B78" s="22" t="s">
        <v>64</v>
      </c>
      <c r="C78" s="57" t="s">
        <v>66</v>
      </c>
      <c r="D78" s="22" t="s">
        <v>315</v>
      </c>
      <c r="E78" s="22" t="s">
        <v>200</v>
      </c>
      <c r="F78" s="22" t="s">
        <v>315</v>
      </c>
      <c r="G78" s="24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4"/>
      <c r="AF78" s="24"/>
      <c r="AG78" s="24"/>
      <c r="AH78" s="56" t="s">
        <v>76</v>
      </c>
      <c r="AI78" s="55">
        <v>46</v>
      </c>
      <c r="AJ78" s="16"/>
      <c r="AK78" s="16"/>
      <c r="AL78" s="16"/>
      <c r="AM78" s="17"/>
      <c r="AN78" s="47"/>
      <c r="AO78" s="42"/>
      <c r="AP78" s="32"/>
    </row>
    <row r="79" spans="1:42" s="44" customFormat="1" ht="15" x14ac:dyDescent="0.25">
      <c r="A79" s="21" t="s">
        <v>48</v>
      </c>
      <c r="B79" s="22" t="s">
        <v>64</v>
      </c>
      <c r="C79" s="57" t="s">
        <v>66</v>
      </c>
      <c r="D79" s="22" t="s">
        <v>316</v>
      </c>
      <c r="E79" s="22" t="s">
        <v>201</v>
      </c>
      <c r="F79" s="22" t="s">
        <v>316</v>
      </c>
      <c r="G79" s="24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4"/>
      <c r="AF79" s="24"/>
      <c r="AG79" s="24"/>
      <c r="AH79" s="96" t="s">
        <v>113</v>
      </c>
      <c r="AI79" s="55">
        <v>94</v>
      </c>
      <c r="AJ79" s="16"/>
      <c r="AK79" s="16"/>
      <c r="AL79" s="16"/>
      <c r="AM79" s="17"/>
      <c r="AN79" s="48"/>
      <c r="AO79" s="42"/>
      <c r="AP79" s="32"/>
    </row>
    <row r="80" spans="1:42" s="44" customFormat="1" ht="15" x14ac:dyDescent="0.25">
      <c r="A80" s="21" t="s">
        <v>48</v>
      </c>
      <c r="B80" s="22" t="s">
        <v>64</v>
      </c>
      <c r="C80" s="57" t="s">
        <v>66</v>
      </c>
      <c r="D80" s="22" t="s">
        <v>317</v>
      </c>
      <c r="E80" s="22" t="s">
        <v>202</v>
      </c>
      <c r="F80" s="22" t="s">
        <v>317</v>
      </c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4"/>
      <c r="AF80" s="24"/>
      <c r="AG80" s="24"/>
      <c r="AH80" s="56" t="s">
        <v>77</v>
      </c>
      <c r="AI80" s="55">
        <v>46</v>
      </c>
      <c r="AJ80" s="16"/>
      <c r="AK80" s="16"/>
      <c r="AL80" s="16"/>
      <c r="AM80" s="17"/>
      <c r="AN80" s="48"/>
      <c r="AO80" s="42"/>
      <c r="AP80" s="32"/>
    </row>
    <row r="81" spans="1:42" s="44" customFormat="1" ht="15" x14ac:dyDescent="0.25">
      <c r="A81" s="21" t="s">
        <v>48</v>
      </c>
      <c r="B81" s="22" t="s">
        <v>64</v>
      </c>
      <c r="C81" s="57" t="s">
        <v>66</v>
      </c>
      <c r="D81" s="22" t="s">
        <v>318</v>
      </c>
      <c r="E81" s="22" t="s">
        <v>203</v>
      </c>
      <c r="F81" s="22" t="s">
        <v>318</v>
      </c>
      <c r="G81" s="24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4"/>
      <c r="AF81" s="24"/>
      <c r="AG81" s="24"/>
      <c r="AH81" s="96" t="s">
        <v>112</v>
      </c>
      <c r="AI81" s="55">
        <v>132</v>
      </c>
      <c r="AJ81" s="16"/>
      <c r="AK81" s="16"/>
      <c r="AL81" s="16"/>
      <c r="AM81" s="17"/>
      <c r="AN81" s="48"/>
      <c r="AO81" s="42"/>
      <c r="AP81" s="32"/>
    </row>
    <row r="82" spans="1:42" s="44" customFormat="1" ht="15" x14ac:dyDescent="0.25">
      <c r="A82" s="21" t="s">
        <v>48</v>
      </c>
      <c r="B82" s="22" t="s">
        <v>64</v>
      </c>
      <c r="C82" s="57" t="s">
        <v>66</v>
      </c>
      <c r="D82" s="22" t="s">
        <v>59</v>
      </c>
      <c r="E82" s="22" t="s">
        <v>128</v>
      </c>
      <c r="F82" s="22" t="s">
        <v>59</v>
      </c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4"/>
      <c r="AF82" s="24"/>
      <c r="AG82" s="24"/>
      <c r="AH82" s="96" t="s">
        <v>91</v>
      </c>
      <c r="AI82" s="55">
        <v>185</v>
      </c>
      <c r="AJ82" s="16"/>
      <c r="AK82" s="16"/>
      <c r="AL82" s="16"/>
      <c r="AM82" s="17"/>
      <c r="AN82" s="48"/>
      <c r="AO82" s="42"/>
      <c r="AP82" s="32"/>
    </row>
    <row r="83" spans="1:42" s="44" customFormat="1" ht="15" x14ac:dyDescent="0.25">
      <c r="A83" s="21" t="s">
        <v>48</v>
      </c>
      <c r="B83" s="22" t="s">
        <v>64</v>
      </c>
      <c r="C83" s="57" t="s">
        <v>66</v>
      </c>
      <c r="D83" s="22" t="s">
        <v>60</v>
      </c>
      <c r="E83" s="22" t="s">
        <v>129</v>
      </c>
      <c r="F83" s="22" t="s">
        <v>60</v>
      </c>
      <c r="G83" s="24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4"/>
      <c r="AF83" s="24"/>
      <c r="AG83" s="24"/>
      <c r="AH83" s="96" t="s">
        <v>102</v>
      </c>
      <c r="AI83" s="55">
        <v>35</v>
      </c>
      <c r="AJ83" s="16"/>
      <c r="AK83" s="16"/>
      <c r="AL83" s="16"/>
      <c r="AM83" s="17"/>
      <c r="AN83" s="48"/>
      <c r="AO83" s="42"/>
      <c r="AP83" s="43"/>
    </row>
    <row r="84" spans="1:42" s="44" customFormat="1" ht="15" x14ac:dyDescent="0.25">
      <c r="A84" s="21" t="s">
        <v>48</v>
      </c>
      <c r="B84" s="22" t="s">
        <v>64</v>
      </c>
      <c r="C84" s="57" t="s">
        <v>66</v>
      </c>
      <c r="D84" s="22" t="s">
        <v>319</v>
      </c>
      <c r="E84" s="22" t="s">
        <v>204</v>
      </c>
      <c r="F84" s="22" t="s">
        <v>319</v>
      </c>
      <c r="G84" s="24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4"/>
      <c r="AF84" s="24"/>
      <c r="AG84" s="24"/>
      <c r="AH84" s="96" t="s">
        <v>70</v>
      </c>
      <c r="AI84" s="55">
        <v>90</v>
      </c>
      <c r="AJ84" s="16"/>
      <c r="AK84" s="16"/>
      <c r="AL84" s="16"/>
      <c r="AM84" s="17"/>
      <c r="AN84" s="47"/>
      <c r="AO84" s="42"/>
      <c r="AP84" s="43"/>
    </row>
    <row r="85" spans="1:42" s="44" customFormat="1" ht="15" x14ac:dyDescent="0.25">
      <c r="A85" s="21" t="s">
        <v>48</v>
      </c>
      <c r="B85" s="22" t="s">
        <v>64</v>
      </c>
      <c r="C85" s="57" t="s">
        <v>66</v>
      </c>
      <c r="D85" s="22" t="s">
        <v>320</v>
      </c>
      <c r="E85" s="22" t="s">
        <v>205</v>
      </c>
      <c r="F85" s="22" t="s">
        <v>320</v>
      </c>
      <c r="G85" s="24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4"/>
      <c r="AF85" s="24"/>
      <c r="AG85" s="24"/>
      <c r="AH85" s="96" t="s">
        <v>91</v>
      </c>
      <c r="AI85" s="55">
        <v>306</v>
      </c>
      <c r="AJ85" s="16"/>
      <c r="AK85" s="16"/>
      <c r="AL85" s="16"/>
      <c r="AM85" s="17"/>
      <c r="AN85" s="47"/>
      <c r="AO85" s="42"/>
      <c r="AP85" s="43"/>
    </row>
    <row r="86" spans="1:42" s="44" customFormat="1" ht="15" x14ac:dyDescent="0.25">
      <c r="A86" s="21" t="s">
        <v>48</v>
      </c>
      <c r="B86" s="22" t="s">
        <v>64</v>
      </c>
      <c r="C86" s="57" t="s">
        <v>66</v>
      </c>
      <c r="D86" s="22" t="s">
        <v>321</v>
      </c>
      <c r="E86" s="22" t="s">
        <v>206</v>
      </c>
      <c r="F86" s="22" t="s">
        <v>321</v>
      </c>
      <c r="G86" s="24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4"/>
      <c r="AF86" s="24"/>
      <c r="AG86" s="24"/>
      <c r="AH86" s="96" t="s">
        <v>92</v>
      </c>
      <c r="AI86" s="55">
        <v>141</v>
      </c>
      <c r="AJ86" s="16"/>
      <c r="AK86" s="16"/>
      <c r="AL86" s="16"/>
      <c r="AM86" s="17"/>
      <c r="AN86" s="47"/>
      <c r="AO86" s="42"/>
      <c r="AP86" s="43"/>
    </row>
    <row r="87" spans="1:42" s="44" customFormat="1" ht="15" x14ac:dyDescent="0.25">
      <c r="A87" s="21" t="s">
        <v>48</v>
      </c>
      <c r="B87" s="22" t="s">
        <v>64</v>
      </c>
      <c r="C87" s="57" t="s">
        <v>66</v>
      </c>
      <c r="D87" s="22" t="s">
        <v>322</v>
      </c>
      <c r="E87" s="22" t="s">
        <v>207</v>
      </c>
      <c r="F87" s="22" t="s">
        <v>322</v>
      </c>
      <c r="G87" s="24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4"/>
      <c r="AF87" s="24"/>
      <c r="AG87" s="24"/>
      <c r="AH87" s="96" t="s">
        <v>93</v>
      </c>
      <c r="AI87" s="55">
        <v>144</v>
      </c>
      <c r="AJ87" s="16"/>
      <c r="AK87" s="16"/>
      <c r="AL87" s="16"/>
      <c r="AM87" s="17"/>
      <c r="AN87" s="47"/>
      <c r="AO87" s="42"/>
      <c r="AP87" s="43"/>
    </row>
    <row r="88" spans="1:42" s="44" customFormat="1" ht="15" x14ac:dyDescent="0.25">
      <c r="A88" s="21" t="s">
        <v>48</v>
      </c>
      <c r="B88" s="22" t="s">
        <v>64</v>
      </c>
      <c r="C88" s="57" t="s">
        <v>66</v>
      </c>
      <c r="D88" s="22" t="s">
        <v>323</v>
      </c>
      <c r="E88" s="22" t="s">
        <v>208</v>
      </c>
      <c r="F88" s="22" t="s">
        <v>323</v>
      </c>
      <c r="G88" s="24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4"/>
      <c r="AF88" s="24"/>
      <c r="AG88" s="24"/>
      <c r="AH88" s="96" t="s">
        <v>93</v>
      </c>
      <c r="AI88" s="55">
        <v>141</v>
      </c>
      <c r="AJ88" s="16"/>
      <c r="AK88" s="16"/>
      <c r="AL88" s="16"/>
      <c r="AM88" s="17"/>
      <c r="AN88" s="47"/>
      <c r="AO88" s="42"/>
      <c r="AP88" s="32"/>
    </row>
    <row r="89" spans="1:42" s="44" customFormat="1" ht="15" x14ac:dyDescent="0.25">
      <c r="A89" s="21" t="s">
        <v>48</v>
      </c>
      <c r="B89" s="22" t="s">
        <v>64</v>
      </c>
      <c r="C89" s="57" t="s">
        <v>66</v>
      </c>
      <c r="D89" s="22" t="s">
        <v>324</v>
      </c>
      <c r="E89" s="22" t="s">
        <v>209</v>
      </c>
      <c r="F89" s="22" t="s">
        <v>324</v>
      </c>
      <c r="G89" s="24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4"/>
      <c r="AF89" s="24"/>
      <c r="AG89" s="24"/>
      <c r="AH89" s="96" t="s">
        <v>93</v>
      </c>
      <c r="AI89" s="55">
        <v>141</v>
      </c>
      <c r="AJ89" s="16"/>
      <c r="AK89" s="16"/>
      <c r="AL89" s="16"/>
      <c r="AM89" s="17"/>
      <c r="AN89" s="48"/>
      <c r="AO89" s="42"/>
      <c r="AP89" s="43"/>
    </row>
    <row r="90" spans="1:42" s="44" customFormat="1" ht="15" x14ac:dyDescent="0.25">
      <c r="A90" s="21" t="s">
        <v>48</v>
      </c>
      <c r="B90" s="22" t="s">
        <v>64</v>
      </c>
      <c r="C90" s="57" t="s">
        <v>66</v>
      </c>
      <c r="D90" s="22" t="s">
        <v>325</v>
      </c>
      <c r="E90" s="22" t="s">
        <v>210</v>
      </c>
      <c r="F90" s="22" t="s">
        <v>325</v>
      </c>
      <c r="G90" s="24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4"/>
      <c r="AF90" s="24"/>
      <c r="AG90" s="24"/>
      <c r="AH90" s="96" t="s">
        <v>93</v>
      </c>
      <c r="AI90" s="55">
        <v>141</v>
      </c>
      <c r="AJ90" s="16"/>
      <c r="AK90" s="16"/>
      <c r="AL90" s="16"/>
      <c r="AM90" s="17"/>
      <c r="AN90" s="47"/>
      <c r="AO90" s="42"/>
      <c r="AP90" s="43"/>
    </row>
    <row r="91" spans="1:42" s="44" customFormat="1" ht="15" x14ac:dyDescent="0.25">
      <c r="A91" s="21" t="s">
        <v>48</v>
      </c>
      <c r="B91" s="22" t="s">
        <v>64</v>
      </c>
      <c r="C91" s="57" t="s">
        <v>66</v>
      </c>
      <c r="D91" s="22" t="s">
        <v>326</v>
      </c>
      <c r="E91" s="22" t="s">
        <v>211</v>
      </c>
      <c r="F91" s="22" t="s">
        <v>326</v>
      </c>
      <c r="G91" s="24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4"/>
      <c r="AF91" s="24"/>
      <c r="AG91" s="24"/>
      <c r="AH91" s="96" t="s">
        <v>93</v>
      </c>
      <c r="AI91" s="55">
        <v>142</v>
      </c>
      <c r="AJ91" s="16"/>
      <c r="AK91" s="16"/>
      <c r="AL91" s="16"/>
      <c r="AM91" s="17"/>
      <c r="AN91" s="47"/>
      <c r="AO91" s="42"/>
      <c r="AP91" s="43"/>
    </row>
    <row r="92" spans="1:42" s="44" customFormat="1" ht="15" x14ac:dyDescent="0.25">
      <c r="A92" s="21" t="s">
        <v>48</v>
      </c>
      <c r="B92" s="22" t="s">
        <v>64</v>
      </c>
      <c r="C92" s="57" t="s">
        <v>66</v>
      </c>
      <c r="D92" s="22" t="s">
        <v>327</v>
      </c>
      <c r="E92" s="22" t="s">
        <v>212</v>
      </c>
      <c r="F92" s="22" t="s">
        <v>327</v>
      </c>
      <c r="G92" s="24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4"/>
      <c r="AF92" s="24"/>
      <c r="AG92" s="24"/>
      <c r="AH92" s="96" t="s">
        <v>114</v>
      </c>
      <c r="AI92" s="55">
        <v>55</v>
      </c>
      <c r="AJ92" s="16"/>
      <c r="AK92" s="16"/>
      <c r="AL92" s="16"/>
      <c r="AM92" s="17"/>
      <c r="AN92" s="47"/>
      <c r="AO92" s="42"/>
      <c r="AP92" s="43"/>
    </row>
    <row r="93" spans="1:42" s="44" customFormat="1" ht="15" x14ac:dyDescent="0.25">
      <c r="A93" s="21" t="s">
        <v>48</v>
      </c>
      <c r="B93" s="22" t="s">
        <v>64</v>
      </c>
      <c r="C93" s="57" t="s">
        <v>66</v>
      </c>
      <c r="D93" s="22" t="s">
        <v>328</v>
      </c>
      <c r="E93" s="22" t="s">
        <v>213</v>
      </c>
      <c r="F93" s="22" t="s">
        <v>328</v>
      </c>
      <c r="G93" s="24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4"/>
      <c r="AF93" s="24"/>
      <c r="AG93" s="24"/>
      <c r="AH93" s="96" t="s">
        <v>70</v>
      </c>
      <c r="AI93" s="55">
        <v>468</v>
      </c>
      <c r="AJ93" s="16"/>
      <c r="AK93" s="16"/>
      <c r="AL93" s="16"/>
      <c r="AM93" s="17"/>
      <c r="AN93" s="47"/>
      <c r="AO93" s="42"/>
      <c r="AP93" s="43"/>
    </row>
    <row r="94" spans="1:42" s="44" customFormat="1" ht="15" x14ac:dyDescent="0.25">
      <c r="A94" s="21" t="s">
        <v>48</v>
      </c>
      <c r="B94" s="22" t="s">
        <v>64</v>
      </c>
      <c r="C94" s="57" t="s">
        <v>66</v>
      </c>
      <c r="D94" s="22" t="s">
        <v>329</v>
      </c>
      <c r="E94" s="22" t="s">
        <v>133</v>
      </c>
      <c r="F94" s="22" t="s">
        <v>329</v>
      </c>
      <c r="G94" s="24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4"/>
      <c r="AF94" s="24"/>
      <c r="AG94" s="24"/>
      <c r="AH94" s="96" t="s">
        <v>109</v>
      </c>
      <c r="AI94" s="55">
        <v>81</v>
      </c>
      <c r="AJ94" s="16"/>
      <c r="AK94" s="16"/>
      <c r="AL94" s="16"/>
      <c r="AM94" s="17"/>
      <c r="AN94" s="47"/>
      <c r="AO94" s="42"/>
      <c r="AP94" s="43"/>
    </row>
    <row r="95" spans="1:42" s="44" customFormat="1" ht="15" x14ac:dyDescent="0.25">
      <c r="A95" s="21" t="s">
        <v>48</v>
      </c>
      <c r="B95" s="22" t="s">
        <v>64</v>
      </c>
      <c r="C95" s="57" t="s">
        <v>66</v>
      </c>
      <c r="D95" s="22" t="s">
        <v>330</v>
      </c>
      <c r="E95" s="22" t="s">
        <v>214</v>
      </c>
      <c r="F95" s="22" t="s">
        <v>330</v>
      </c>
      <c r="G95" s="24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4"/>
      <c r="AF95" s="24"/>
      <c r="AG95" s="24"/>
      <c r="AH95" s="96" t="s">
        <v>91</v>
      </c>
      <c r="AI95" s="55">
        <v>99</v>
      </c>
      <c r="AJ95" s="16"/>
      <c r="AK95" s="16"/>
      <c r="AL95" s="16"/>
      <c r="AM95" s="17"/>
      <c r="AN95" s="47"/>
      <c r="AO95" s="42"/>
      <c r="AP95" s="43"/>
    </row>
    <row r="96" spans="1:42" s="44" customFormat="1" ht="15" x14ac:dyDescent="0.25">
      <c r="A96" s="21" t="s">
        <v>48</v>
      </c>
      <c r="B96" s="22" t="s">
        <v>64</v>
      </c>
      <c r="C96" s="57" t="s">
        <v>66</v>
      </c>
      <c r="D96" s="22" t="s">
        <v>331</v>
      </c>
      <c r="E96" s="22" t="s">
        <v>215</v>
      </c>
      <c r="F96" s="22" t="s">
        <v>331</v>
      </c>
      <c r="G96" s="24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4"/>
      <c r="AF96" s="24"/>
      <c r="AG96" s="24"/>
      <c r="AH96" s="96" t="s">
        <v>109</v>
      </c>
      <c r="AI96" s="55">
        <v>82</v>
      </c>
      <c r="AJ96" s="16"/>
      <c r="AK96" s="16"/>
      <c r="AL96" s="16"/>
      <c r="AM96" s="17"/>
      <c r="AN96" s="47"/>
      <c r="AO96" s="42"/>
      <c r="AP96" s="43"/>
    </row>
    <row r="97" spans="1:42" s="44" customFormat="1" ht="15" x14ac:dyDescent="0.25">
      <c r="A97" s="21" t="s">
        <v>48</v>
      </c>
      <c r="B97" s="22" t="s">
        <v>64</v>
      </c>
      <c r="C97" s="57" t="s">
        <v>66</v>
      </c>
      <c r="D97" s="22" t="s">
        <v>332</v>
      </c>
      <c r="E97" s="22" t="s">
        <v>216</v>
      </c>
      <c r="F97" s="22" t="s">
        <v>332</v>
      </c>
      <c r="G97" s="24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4"/>
      <c r="AF97" s="24"/>
      <c r="AG97" s="24"/>
      <c r="AH97" s="96" t="s">
        <v>117</v>
      </c>
      <c r="AI97" s="55">
        <v>100</v>
      </c>
      <c r="AJ97" s="16"/>
      <c r="AK97" s="16"/>
      <c r="AL97" s="16"/>
      <c r="AM97" s="17"/>
      <c r="AN97" s="47"/>
      <c r="AO97" s="42"/>
      <c r="AP97" s="43"/>
    </row>
    <row r="98" spans="1:42" s="44" customFormat="1" ht="15" x14ac:dyDescent="0.25">
      <c r="A98" s="21" t="s">
        <v>48</v>
      </c>
      <c r="B98" s="22" t="s">
        <v>64</v>
      </c>
      <c r="C98" s="57" t="s">
        <v>66</v>
      </c>
      <c r="D98" s="22" t="s">
        <v>333</v>
      </c>
      <c r="E98" s="22" t="s">
        <v>217</v>
      </c>
      <c r="F98" s="22" t="s">
        <v>333</v>
      </c>
      <c r="G98" s="24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4"/>
      <c r="AF98" s="24"/>
      <c r="AG98" s="24"/>
      <c r="AH98" s="96" t="s">
        <v>117</v>
      </c>
      <c r="AI98" s="55">
        <v>100</v>
      </c>
      <c r="AJ98" s="16"/>
      <c r="AK98" s="16"/>
      <c r="AL98" s="16"/>
      <c r="AM98" s="17"/>
      <c r="AN98" s="47"/>
      <c r="AO98" s="42"/>
      <c r="AP98" s="43"/>
    </row>
    <row r="99" spans="1:42" s="44" customFormat="1" ht="15" x14ac:dyDescent="0.25">
      <c r="A99" s="21" t="s">
        <v>48</v>
      </c>
      <c r="B99" s="22" t="s">
        <v>64</v>
      </c>
      <c r="C99" s="57" t="s">
        <v>66</v>
      </c>
      <c r="D99" s="22" t="s">
        <v>334</v>
      </c>
      <c r="E99" s="22" t="s">
        <v>218</v>
      </c>
      <c r="F99" s="22" t="s">
        <v>334</v>
      </c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4"/>
      <c r="AF99" s="24"/>
      <c r="AG99" s="24"/>
      <c r="AH99" s="96" t="s">
        <v>93</v>
      </c>
      <c r="AI99" s="55">
        <v>141</v>
      </c>
      <c r="AJ99" s="16"/>
      <c r="AK99" s="16"/>
      <c r="AL99" s="16"/>
      <c r="AM99" s="17"/>
      <c r="AN99" s="47"/>
      <c r="AO99" s="42"/>
      <c r="AP99" s="43"/>
    </row>
    <row r="100" spans="1:42" s="44" customFormat="1" ht="15" x14ac:dyDescent="0.25">
      <c r="A100" s="21" t="s">
        <v>48</v>
      </c>
      <c r="B100" s="22" t="s">
        <v>64</v>
      </c>
      <c r="C100" s="57" t="s">
        <v>66</v>
      </c>
      <c r="D100" s="22" t="s">
        <v>335</v>
      </c>
      <c r="E100" s="22" t="s">
        <v>219</v>
      </c>
      <c r="F100" s="22" t="s">
        <v>335</v>
      </c>
      <c r="G100" s="24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4"/>
      <c r="AF100" s="24"/>
      <c r="AG100" s="24"/>
      <c r="AH100" s="96" t="s">
        <v>92</v>
      </c>
      <c r="AI100" s="55">
        <v>141</v>
      </c>
      <c r="AJ100" s="16"/>
      <c r="AK100" s="16"/>
      <c r="AL100" s="16"/>
      <c r="AM100" s="17"/>
      <c r="AN100" s="47"/>
      <c r="AO100" s="42"/>
      <c r="AP100" s="43"/>
    </row>
    <row r="101" spans="1:42" s="44" customFormat="1" ht="15" x14ac:dyDescent="0.25">
      <c r="A101" s="21" t="s">
        <v>48</v>
      </c>
      <c r="B101" s="22" t="s">
        <v>64</v>
      </c>
      <c r="C101" s="57" t="s">
        <v>66</v>
      </c>
      <c r="D101" s="22" t="s">
        <v>336</v>
      </c>
      <c r="E101" s="22" t="s">
        <v>220</v>
      </c>
      <c r="F101" s="22" t="s">
        <v>336</v>
      </c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4"/>
      <c r="AF101" s="24"/>
      <c r="AG101" s="24"/>
      <c r="AH101" s="96" t="s">
        <v>93</v>
      </c>
      <c r="AI101" s="55">
        <v>141</v>
      </c>
      <c r="AJ101" s="16"/>
      <c r="AK101" s="16"/>
      <c r="AL101" s="16"/>
      <c r="AM101" s="17"/>
      <c r="AN101" s="47"/>
      <c r="AO101" s="42"/>
      <c r="AP101" s="43"/>
    </row>
    <row r="102" spans="1:42" s="44" customFormat="1" ht="15" x14ac:dyDescent="0.25">
      <c r="A102" s="21" t="s">
        <v>48</v>
      </c>
      <c r="B102" s="22" t="s">
        <v>64</v>
      </c>
      <c r="C102" s="57" t="s">
        <v>66</v>
      </c>
      <c r="D102" s="22" t="s">
        <v>337</v>
      </c>
      <c r="E102" s="22" t="s">
        <v>221</v>
      </c>
      <c r="F102" s="22" t="s">
        <v>337</v>
      </c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1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4"/>
      <c r="AF102" s="24"/>
      <c r="AG102" s="24"/>
      <c r="AH102" s="97" t="s">
        <v>93</v>
      </c>
      <c r="AI102" s="55">
        <v>141</v>
      </c>
      <c r="AJ102" s="16"/>
      <c r="AK102" s="16"/>
      <c r="AL102" s="16"/>
      <c r="AM102" s="17"/>
      <c r="AN102" s="47"/>
      <c r="AO102" s="42"/>
      <c r="AP102" s="43"/>
    </row>
    <row r="103" spans="1:42" s="44" customFormat="1" ht="15" x14ac:dyDescent="0.25">
      <c r="A103" s="21" t="s">
        <v>48</v>
      </c>
      <c r="B103" s="22" t="s">
        <v>64</v>
      </c>
      <c r="C103" s="57" t="s">
        <v>66</v>
      </c>
      <c r="D103" s="22" t="s">
        <v>338</v>
      </c>
      <c r="E103" s="22" t="s">
        <v>222</v>
      </c>
      <c r="F103" s="22" t="s">
        <v>338</v>
      </c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4"/>
      <c r="AF103" s="24"/>
      <c r="AG103" s="24"/>
      <c r="AH103" s="97" t="s">
        <v>93</v>
      </c>
      <c r="AI103" s="55">
        <v>141</v>
      </c>
      <c r="AJ103" s="16"/>
      <c r="AK103" s="16"/>
      <c r="AL103" s="16"/>
      <c r="AM103" s="17"/>
      <c r="AN103" s="47"/>
      <c r="AO103" s="42"/>
      <c r="AP103" s="43"/>
    </row>
    <row r="104" spans="1:42" s="44" customFormat="1" ht="15" x14ac:dyDescent="0.25">
      <c r="A104" s="21" t="s">
        <v>48</v>
      </c>
      <c r="B104" s="22" t="s">
        <v>64</v>
      </c>
      <c r="C104" s="57" t="s">
        <v>66</v>
      </c>
      <c r="D104" s="22" t="s">
        <v>339</v>
      </c>
      <c r="E104" s="22" t="s">
        <v>223</v>
      </c>
      <c r="F104" s="22" t="s">
        <v>339</v>
      </c>
      <c r="G104" s="24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4"/>
      <c r="AF104" s="24"/>
      <c r="AG104" s="24"/>
      <c r="AH104" s="97" t="s">
        <v>93</v>
      </c>
      <c r="AI104" s="55">
        <v>141</v>
      </c>
      <c r="AJ104" s="16"/>
      <c r="AK104" s="16"/>
      <c r="AL104" s="16"/>
      <c r="AM104" s="17"/>
      <c r="AN104" s="47"/>
      <c r="AO104" s="42"/>
      <c r="AP104" s="43"/>
    </row>
    <row r="105" spans="1:42" s="44" customFormat="1" ht="15" x14ac:dyDescent="0.25">
      <c r="A105" s="21" t="s">
        <v>48</v>
      </c>
      <c r="B105" s="22" t="s">
        <v>64</v>
      </c>
      <c r="C105" s="57" t="s">
        <v>66</v>
      </c>
      <c r="D105" s="22" t="s">
        <v>340</v>
      </c>
      <c r="E105" s="22" t="s">
        <v>224</v>
      </c>
      <c r="F105" s="22" t="s">
        <v>340</v>
      </c>
      <c r="G105" s="24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4"/>
      <c r="AF105" s="24"/>
      <c r="AG105" s="24"/>
      <c r="AH105" s="96" t="s">
        <v>91</v>
      </c>
      <c r="AI105" s="55">
        <v>285</v>
      </c>
      <c r="AJ105" s="16"/>
      <c r="AK105" s="16"/>
      <c r="AL105" s="16"/>
      <c r="AM105" s="17"/>
      <c r="AN105" s="47"/>
      <c r="AO105" s="42"/>
      <c r="AP105" s="43"/>
    </row>
    <row r="106" spans="1:42" s="44" customFormat="1" ht="15" x14ac:dyDescent="0.25">
      <c r="A106" s="21" t="s">
        <v>48</v>
      </c>
      <c r="B106" s="22" t="s">
        <v>64</v>
      </c>
      <c r="C106" s="57" t="s">
        <v>66</v>
      </c>
      <c r="D106" s="22" t="s">
        <v>341</v>
      </c>
      <c r="E106" s="22" t="s">
        <v>225</v>
      </c>
      <c r="F106" s="22" t="s">
        <v>341</v>
      </c>
      <c r="G106" s="24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4"/>
      <c r="AF106" s="24"/>
      <c r="AG106" s="24"/>
      <c r="AH106" s="96" t="s">
        <v>92</v>
      </c>
      <c r="AI106" s="55">
        <v>155</v>
      </c>
      <c r="AJ106" s="16"/>
      <c r="AK106" s="16"/>
      <c r="AL106" s="16"/>
      <c r="AM106" s="17"/>
      <c r="AN106" s="47"/>
      <c r="AO106" s="42"/>
      <c r="AP106" s="32"/>
    </row>
    <row r="107" spans="1:42" s="44" customFormat="1" ht="15" x14ac:dyDescent="0.25">
      <c r="A107" s="21" t="s">
        <v>48</v>
      </c>
      <c r="B107" s="22" t="s">
        <v>64</v>
      </c>
      <c r="C107" s="57" t="s">
        <v>66</v>
      </c>
      <c r="D107" s="22" t="s">
        <v>342</v>
      </c>
      <c r="E107" s="22" t="s">
        <v>226</v>
      </c>
      <c r="F107" s="22" t="s">
        <v>342</v>
      </c>
      <c r="G107" s="24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4"/>
      <c r="AF107" s="24"/>
      <c r="AG107" s="24"/>
      <c r="AH107" s="97" t="s">
        <v>93</v>
      </c>
      <c r="AI107" s="55">
        <v>137</v>
      </c>
      <c r="AJ107" s="16"/>
      <c r="AK107" s="16"/>
      <c r="AL107" s="16"/>
      <c r="AM107" s="17"/>
      <c r="AN107" s="48"/>
      <c r="AO107" s="42"/>
      <c r="AP107" s="43"/>
    </row>
    <row r="108" spans="1:42" s="44" customFormat="1" ht="15" x14ac:dyDescent="0.25">
      <c r="A108" s="21" t="s">
        <v>48</v>
      </c>
      <c r="B108" s="22" t="s">
        <v>64</v>
      </c>
      <c r="C108" s="57" t="s">
        <v>66</v>
      </c>
      <c r="D108" s="22" t="s">
        <v>343</v>
      </c>
      <c r="E108" s="22" t="s">
        <v>227</v>
      </c>
      <c r="F108" s="22" t="s">
        <v>343</v>
      </c>
      <c r="G108" s="24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4"/>
      <c r="AF108" s="24"/>
      <c r="AG108" s="24"/>
      <c r="AH108" s="97" t="s">
        <v>93</v>
      </c>
      <c r="AI108" s="55">
        <v>160</v>
      </c>
      <c r="AJ108" s="16"/>
      <c r="AK108" s="16"/>
      <c r="AL108" s="16"/>
      <c r="AM108" s="17"/>
      <c r="AN108" s="47"/>
      <c r="AO108" s="42"/>
      <c r="AP108" s="43"/>
    </row>
    <row r="109" spans="1:42" s="44" customFormat="1" ht="15" x14ac:dyDescent="0.25">
      <c r="A109" s="21" t="s">
        <v>48</v>
      </c>
      <c r="B109" s="22" t="s">
        <v>64</v>
      </c>
      <c r="C109" s="57" t="s">
        <v>66</v>
      </c>
      <c r="D109" s="22" t="s">
        <v>344</v>
      </c>
      <c r="E109" s="22" t="s">
        <v>228</v>
      </c>
      <c r="F109" s="22" t="s">
        <v>344</v>
      </c>
      <c r="G109" s="24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4"/>
      <c r="AF109" s="24"/>
      <c r="AG109" s="24"/>
      <c r="AH109" s="97" t="s">
        <v>93</v>
      </c>
      <c r="AI109" s="55">
        <v>137</v>
      </c>
      <c r="AJ109" s="16"/>
      <c r="AK109" s="16"/>
      <c r="AL109" s="16"/>
      <c r="AM109" s="17"/>
      <c r="AN109" s="47"/>
      <c r="AO109" s="42"/>
      <c r="AP109" s="43"/>
    </row>
    <row r="110" spans="1:42" s="44" customFormat="1" ht="15" x14ac:dyDescent="0.25">
      <c r="A110" s="21" t="s">
        <v>48</v>
      </c>
      <c r="B110" s="22" t="s">
        <v>64</v>
      </c>
      <c r="C110" s="57" t="s">
        <v>66</v>
      </c>
      <c r="D110" s="22" t="s">
        <v>345</v>
      </c>
      <c r="E110" s="22" t="s">
        <v>229</v>
      </c>
      <c r="F110" s="22" t="s">
        <v>345</v>
      </c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4"/>
      <c r="AF110" s="24"/>
      <c r="AG110" s="24"/>
      <c r="AH110" s="97" t="s">
        <v>93</v>
      </c>
      <c r="AI110" s="55">
        <v>153</v>
      </c>
      <c r="AJ110" s="16"/>
      <c r="AK110" s="16"/>
      <c r="AL110" s="16"/>
      <c r="AM110" s="17"/>
      <c r="AN110" s="47"/>
      <c r="AO110" s="42"/>
      <c r="AP110" s="43"/>
    </row>
    <row r="111" spans="1:42" s="44" customFormat="1" ht="15" x14ac:dyDescent="0.25">
      <c r="A111" s="21" t="s">
        <v>48</v>
      </c>
      <c r="B111" s="22" t="s">
        <v>64</v>
      </c>
      <c r="C111" s="57" t="s">
        <v>66</v>
      </c>
      <c r="D111" s="22" t="s">
        <v>346</v>
      </c>
      <c r="E111" s="22" t="s">
        <v>230</v>
      </c>
      <c r="F111" s="22" t="s">
        <v>346</v>
      </c>
      <c r="G111" s="24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4"/>
      <c r="AF111" s="24"/>
      <c r="AG111" s="24"/>
      <c r="AH111" s="97" t="s">
        <v>93</v>
      </c>
      <c r="AI111" s="55">
        <v>141</v>
      </c>
      <c r="AJ111" s="16"/>
      <c r="AK111" s="16"/>
      <c r="AL111" s="16"/>
      <c r="AM111" s="17"/>
      <c r="AN111" s="47"/>
      <c r="AO111" s="42"/>
      <c r="AP111" s="43"/>
    </row>
    <row r="112" spans="1:42" s="44" customFormat="1" ht="15" x14ac:dyDescent="0.25">
      <c r="A112" s="21" t="s">
        <v>48</v>
      </c>
      <c r="B112" s="22" t="s">
        <v>64</v>
      </c>
      <c r="C112" s="57" t="s">
        <v>66</v>
      </c>
      <c r="D112" s="22" t="s">
        <v>347</v>
      </c>
      <c r="E112" s="22" t="s">
        <v>231</v>
      </c>
      <c r="F112" s="22" t="s">
        <v>347</v>
      </c>
      <c r="G112" s="24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4"/>
      <c r="AF112" s="24"/>
      <c r="AG112" s="24"/>
      <c r="AH112" s="96" t="s">
        <v>91</v>
      </c>
      <c r="AI112" s="55">
        <v>542</v>
      </c>
      <c r="AJ112" s="16"/>
      <c r="AK112" s="16"/>
      <c r="AL112" s="16"/>
      <c r="AM112" s="17"/>
      <c r="AN112" s="47"/>
      <c r="AO112" s="42"/>
      <c r="AP112" s="43"/>
    </row>
    <row r="113" spans="1:42" s="44" customFormat="1" ht="15" x14ac:dyDescent="0.25">
      <c r="A113" s="21" t="s">
        <v>48</v>
      </c>
      <c r="B113" s="22" t="s">
        <v>64</v>
      </c>
      <c r="C113" s="57" t="s">
        <v>66</v>
      </c>
      <c r="D113" s="22" t="s">
        <v>348</v>
      </c>
      <c r="E113" s="22" t="s">
        <v>232</v>
      </c>
      <c r="F113" s="22" t="s">
        <v>348</v>
      </c>
      <c r="G113" s="24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4"/>
      <c r="AF113" s="24"/>
      <c r="AG113" s="24"/>
      <c r="AH113" s="96" t="s">
        <v>91</v>
      </c>
      <c r="AI113" s="55">
        <v>714</v>
      </c>
      <c r="AJ113" s="16"/>
      <c r="AK113" s="16"/>
      <c r="AL113" s="16"/>
      <c r="AM113" s="17"/>
      <c r="AN113" s="47"/>
      <c r="AO113" s="42"/>
      <c r="AP113" s="43"/>
    </row>
    <row r="114" spans="1:42" s="44" customFormat="1" ht="15" x14ac:dyDescent="0.25">
      <c r="A114" s="21" t="s">
        <v>48</v>
      </c>
      <c r="B114" s="22" t="s">
        <v>64</v>
      </c>
      <c r="C114" s="57" t="s">
        <v>66</v>
      </c>
      <c r="D114" s="22" t="s">
        <v>61</v>
      </c>
      <c r="E114" s="22" t="s">
        <v>130</v>
      </c>
      <c r="F114" s="22" t="s">
        <v>61</v>
      </c>
      <c r="G114" s="24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4"/>
      <c r="AF114" s="24"/>
      <c r="AG114" s="24"/>
      <c r="AH114" s="98" t="s">
        <v>116</v>
      </c>
      <c r="AI114" s="55">
        <v>129</v>
      </c>
      <c r="AJ114" s="16"/>
      <c r="AK114" s="16"/>
      <c r="AL114" s="16"/>
      <c r="AM114" s="17"/>
      <c r="AN114" s="47"/>
      <c r="AO114" s="42"/>
      <c r="AP114" s="43"/>
    </row>
    <row r="115" spans="1:42" s="44" customFormat="1" ht="15" x14ac:dyDescent="0.25">
      <c r="A115" s="21" t="s">
        <v>48</v>
      </c>
      <c r="B115" s="22" t="s">
        <v>64</v>
      </c>
      <c r="C115" s="57" t="s">
        <v>66</v>
      </c>
      <c r="D115" s="22" t="s">
        <v>349</v>
      </c>
      <c r="E115" s="22" t="s">
        <v>233</v>
      </c>
      <c r="F115" s="22" t="s">
        <v>349</v>
      </c>
      <c r="G115" s="24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4"/>
      <c r="AF115" s="24"/>
      <c r="AG115" s="24"/>
      <c r="AH115" s="96" t="s">
        <v>114</v>
      </c>
      <c r="AI115" s="55">
        <v>96</v>
      </c>
      <c r="AJ115" s="16"/>
      <c r="AK115" s="16"/>
      <c r="AL115" s="16"/>
      <c r="AM115" s="17"/>
      <c r="AN115" s="47"/>
      <c r="AO115" s="42"/>
      <c r="AP115" s="43"/>
    </row>
    <row r="116" spans="1:42" s="44" customFormat="1" ht="15" x14ac:dyDescent="0.25">
      <c r="A116" s="21" t="s">
        <v>48</v>
      </c>
      <c r="B116" s="22" t="s">
        <v>64</v>
      </c>
      <c r="C116" s="57" t="s">
        <v>66</v>
      </c>
      <c r="D116" s="22" t="s">
        <v>350</v>
      </c>
      <c r="E116" s="22" t="s">
        <v>234</v>
      </c>
      <c r="F116" s="22" t="s">
        <v>350</v>
      </c>
      <c r="G116" s="24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4"/>
      <c r="AF116" s="24"/>
      <c r="AG116" s="24"/>
      <c r="AH116" s="96" t="s">
        <v>118</v>
      </c>
      <c r="AI116" s="55">
        <v>264</v>
      </c>
      <c r="AJ116" s="16"/>
      <c r="AK116" s="16"/>
      <c r="AL116" s="16"/>
      <c r="AM116" s="17"/>
      <c r="AN116" s="47"/>
      <c r="AO116" s="42"/>
      <c r="AP116" s="43"/>
    </row>
    <row r="117" spans="1:42" s="44" customFormat="1" ht="15" x14ac:dyDescent="0.25">
      <c r="A117" s="21" t="s">
        <v>48</v>
      </c>
      <c r="B117" s="22" t="s">
        <v>64</v>
      </c>
      <c r="C117" s="57" t="s">
        <v>66</v>
      </c>
      <c r="D117" s="22" t="s">
        <v>351</v>
      </c>
      <c r="E117" s="22" t="s">
        <v>235</v>
      </c>
      <c r="F117" s="22" t="s">
        <v>351</v>
      </c>
      <c r="G117" s="24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4"/>
      <c r="AF117" s="24"/>
      <c r="AG117" s="24"/>
      <c r="AH117" s="96" t="s">
        <v>119</v>
      </c>
      <c r="AI117" s="55">
        <v>223</v>
      </c>
      <c r="AJ117" s="16"/>
      <c r="AK117" s="16"/>
      <c r="AL117" s="16"/>
      <c r="AM117" s="17"/>
      <c r="AN117" s="47"/>
      <c r="AO117" s="42"/>
      <c r="AP117" s="43"/>
    </row>
    <row r="118" spans="1:42" s="44" customFormat="1" ht="15" x14ac:dyDescent="0.25">
      <c r="A118" s="21" t="s">
        <v>48</v>
      </c>
      <c r="B118" s="22" t="s">
        <v>64</v>
      </c>
      <c r="C118" s="57" t="s">
        <v>66</v>
      </c>
      <c r="D118" s="22" t="s">
        <v>352</v>
      </c>
      <c r="E118" s="22" t="s">
        <v>236</v>
      </c>
      <c r="F118" s="22" t="s">
        <v>352</v>
      </c>
      <c r="G118" s="24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4"/>
      <c r="AF118" s="24"/>
      <c r="AG118" s="24"/>
      <c r="AH118" s="96" t="s">
        <v>119</v>
      </c>
      <c r="AI118" s="55">
        <v>221</v>
      </c>
      <c r="AJ118" s="16"/>
      <c r="AK118" s="16"/>
      <c r="AL118" s="16"/>
      <c r="AM118" s="17"/>
      <c r="AN118" s="47"/>
      <c r="AO118" s="42"/>
      <c r="AP118" s="43"/>
    </row>
    <row r="119" spans="1:42" s="44" customFormat="1" ht="15" x14ac:dyDescent="0.25">
      <c r="A119" s="21" t="s">
        <v>48</v>
      </c>
      <c r="B119" s="22" t="s">
        <v>64</v>
      </c>
      <c r="C119" s="57" t="s">
        <v>66</v>
      </c>
      <c r="D119" s="22" t="s">
        <v>353</v>
      </c>
      <c r="E119" s="22" t="s">
        <v>237</v>
      </c>
      <c r="F119" s="22" t="s">
        <v>353</v>
      </c>
      <c r="G119" s="24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15"/>
      <c r="Y119" s="25"/>
      <c r="Z119" s="25"/>
      <c r="AA119" s="25"/>
      <c r="AB119" s="25"/>
      <c r="AC119" s="25"/>
      <c r="AD119" s="25"/>
      <c r="AE119" s="24"/>
      <c r="AF119" s="24"/>
      <c r="AG119" s="24"/>
      <c r="AH119" s="96" t="s">
        <v>99</v>
      </c>
      <c r="AI119" s="55">
        <v>387</v>
      </c>
      <c r="AJ119" s="16"/>
      <c r="AK119" s="16"/>
      <c r="AL119" s="16"/>
      <c r="AM119" s="17"/>
      <c r="AN119" s="47"/>
      <c r="AO119" s="42"/>
      <c r="AP119" s="43"/>
    </row>
    <row r="120" spans="1:42" s="44" customFormat="1" ht="15" x14ac:dyDescent="0.25">
      <c r="A120" s="21" t="s">
        <v>48</v>
      </c>
      <c r="B120" s="22" t="s">
        <v>64</v>
      </c>
      <c r="C120" s="57" t="s">
        <v>66</v>
      </c>
      <c r="D120" s="22" t="s">
        <v>354</v>
      </c>
      <c r="E120" s="22" t="s">
        <v>238</v>
      </c>
      <c r="F120" s="22" t="s">
        <v>354</v>
      </c>
      <c r="G120" s="24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4"/>
      <c r="AF120" s="24"/>
      <c r="AG120" s="24"/>
      <c r="AH120" s="96" t="s">
        <v>115</v>
      </c>
      <c r="AI120" s="55">
        <v>53</v>
      </c>
      <c r="AJ120" s="16"/>
      <c r="AK120" s="16"/>
      <c r="AL120" s="16"/>
      <c r="AM120" s="17"/>
      <c r="AN120" s="47"/>
      <c r="AO120" s="42"/>
      <c r="AP120" s="43"/>
    </row>
    <row r="121" spans="1:42" s="44" customFormat="1" ht="15" x14ac:dyDescent="0.25">
      <c r="A121" s="21" t="s">
        <v>48</v>
      </c>
      <c r="B121" s="22" t="s">
        <v>64</v>
      </c>
      <c r="C121" s="57" t="s">
        <v>66</v>
      </c>
      <c r="D121" s="22" t="s">
        <v>355</v>
      </c>
      <c r="E121" s="22" t="s">
        <v>239</v>
      </c>
      <c r="F121" s="22" t="s">
        <v>355</v>
      </c>
      <c r="G121" s="24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4"/>
      <c r="AF121" s="24"/>
      <c r="AG121" s="24"/>
      <c r="AH121" s="98" t="s">
        <v>116</v>
      </c>
      <c r="AI121" s="55">
        <v>139</v>
      </c>
      <c r="AJ121" s="16"/>
      <c r="AK121" s="16"/>
      <c r="AL121" s="16"/>
      <c r="AM121" s="17"/>
      <c r="AN121" s="47"/>
      <c r="AO121" s="42"/>
      <c r="AP121" s="43"/>
    </row>
    <row r="122" spans="1:42" s="44" customFormat="1" ht="15" x14ac:dyDescent="0.25">
      <c r="A122" s="21" t="s">
        <v>48</v>
      </c>
      <c r="B122" s="22" t="s">
        <v>64</v>
      </c>
      <c r="C122" s="57" t="s">
        <v>66</v>
      </c>
      <c r="D122" s="22" t="s">
        <v>356</v>
      </c>
      <c r="E122" s="22" t="s">
        <v>240</v>
      </c>
      <c r="F122" s="22" t="s">
        <v>356</v>
      </c>
      <c r="G122" s="24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4"/>
      <c r="AF122" s="24"/>
      <c r="AG122" s="24"/>
      <c r="AH122" s="98" t="s">
        <v>116</v>
      </c>
      <c r="AI122" s="55">
        <v>118</v>
      </c>
      <c r="AJ122" s="16"/>
      <c r="AK122" s="16"/>
      <c r="AL122" s="16"/>
      <c r="AM122" s="17"/>
      <c r="AN122" s="47"/>
      <c r="AO122" s="42"/>
      <c r="AP122" s="32"/>
    </row>
    <row r="123" spans="1:42" s="44" customFormat="1" ht="15" x14ac:dyDescent="0.25">
      <c r="A123" s="21" t="s">
        <v>48</v>
      </c>
      <c r="B123" s="22" t="s">
        <v>64</v>
      </c>
      <c r="C123" s="57" t="s">
        <v>66</v>
      </c>
      <c r="D123" s="22" t="s">
        <v>357</v>
      </c>
      <c r="E123" s="22" t="s">
        <v>241</v>
      </c>
      <c r="F123" s="22" t="s">
        <v>357</v>
      </c>
      <c r="G123" s="24"/>
      <c r="H123" s="25"/>
      <c r="I123" s="25"/>
      <c r="J123" s="25"/>
      <c r="K123" s="25"/>
      <c r="L123" s="25"/>
      <c r="M123" s="25"/>
      <c r="N123" s="25"/>
      <c r="O123" s="25"/>
      <c r="P123" s="25"/>
      <c r="Q123" s="1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4"/>
      <c r="AF123" s="24"/>
      <c r="AG123" s="24"/>
      <c r="AH123" s="98" t="s">
        <v>116</v>
      </c>
      <c r="AI123" s="55">
        <v>141</v>
      </c>
      <c r="AJ123" s="16"/>
      <c r="AK123" s="16"/>
      <c r="AL123" s="16"/>
      <c r="AM123" s="17"/>
      <c r="AN123" s="48"/>
      <c r="AO123" s="42"/>
      <c r="AP123" s="43"/>
    </row>
    <row r="124" spans="1:42" s="44" customFormat="1" ht="15" x14ac:dyDescent="0.25">
      <c r="A124" s="21" t="s">
        <v>48</v>
      </c>
      <c r="B124" s="22" t="s">
        <v>64</v>
      </c>
      <c r="C124" s="57" t="s">
        <v>66</v>
      </c>
      <c r="D124" s="22" t="s">
        <v>358</v>
      </c>
      <c r="E124" s="22" t="s">
        <v>242</v>
      </c>
      <c r="F124" s="22" t="s">
        <v>358</v>
      </c>
      <c r="G124" s="24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4"/>
      <c r="AF124" s="24"/>
      <c r="AG124" s="24"/>
      <c r="AH124" s="96" t="s">
        <v>120</v>
      </c>
      <c r="AI124" s="55">
        <v>119</v>
      </c>
      <c r="AJ124" s="16"/>
      <c r="AK124" s="16"/>
      <c r="AL124" s="16"/>
      <c r="AM124" s="17"/>
      <c r="AN124" s="47"/>
      <c r="AO124" s="42"/>
      <c r="AP124" s="43"/>
    </row>
    <row r="125" spans="1:42" s="44" customFormat="1" ht="15" x14ac:dyDescent="0.25">
      <c r="A125" s="21" t="s">
        <v>48</v>
      </c>
      <c r="B125" s="22" t="s">
        <v>64</v>
      </c>
      <c r="C125" s="57" t="s">
        <v>66</v>
      </c>
      <c r="D125" s="22" t="s">
        <v>359</v>
      </c>
      <c r="E125" s="22" t="s">
        <v>243</v>
      </c>
      <c r="F125" s="22" t="s">
        <v>359</v>
      </c>
      <c r="G125" s="24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4"/>
      <c r="AF125" s="24"/>
      <c r="AG125" s="24"/>
      <c r="AH125" s="56" t="s">
        <v>77</v>
      </c>
      <c r="AI125" s="55">
        <v>53</v>
      </c>
      <c r="AJ125" s="16"/>
      <c r="AK125" s="16"/>
      <c r="AL125" s="16"/>
      <c r="AM125" s="17"/>
      <c r="AN125" s="47"/>
      <c r="AO125" s="42"/>
      <c r="AP125" s="43"/>
    </row>
    <row r="126" spans="1:42" s="44" customFormat="1" ht="15" x14ac:dyDescent="0.25">
      <c r="A126" s="21" t="s">
        <v>48</v>
      </c>
      <c r="B126" s="22" t="s">
        <v>64</v>
      </c>
      <c r="C126" s="57" t="s">
        <v>66</v>
      </c>
      <c r="D126" s="22" t="s">
        <v>360</v>
      </c>
      <c r="E126" s="22" t="s">
        <v>244</v>
      </c>
      <c r="F126" s="22" t="s">
        <v>360</v>
      </c>
      <c r="G126" s="24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4"/>
      <c r="AF126" s="24"/>
      <c r="AG126" s="24"/>
      <c r="AH126" s="56" t="s">
        <v>76</v>
      </c>
      <c r="AI126" s="55">
        <v>53</v>
      </c>
      <c r="AJ126" s="16"/>
      <c r="AK126" s="16"/>
      <c r="AL126" s="16"/>
      <c r="AM126" s="17"/>
      <c r="AN126" s="47"/>
      <c r="AO126" s="42"/>
      <c r="AP126" s="43"/>
    </row>
    <row r="127" spans="1:42" s="44" customFormat="1" ht="15" x14ac:dyDescent="0.25">
      <c r="A127" s="21" t="s">
        <v>48</v>
      </c>
      <c r="B127" s="22" t="s">
        <v>64</v>
      </c>
      <c r="C127" s="57" t="s">
        <v>66</v>
      </c>
      <c r="D127" s="22" t="s">
        <v>361</v>
      </c>
      <c r="E127" s="22" t="s">
        <v>245</v>
      </c>
      <c r="F127" s="22" t="s">
        <v>361</v>
      </c>
      <c r="G127" s="24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4"/>
      <c r="AF127" s="24"/>
      <c r="AG127" s="24"/>
      <c r="AH127" s="96" t="s">
        <v>121</v>
      </c>
      <c r="AI127" s="55">
        <v>722</v>
      </c>
      <c r="AJ127" s="16"/>
      <c r="AK127" s="16"/>
      <c r="AL127" s="16"/>
      <c r="AM127" s="17"/>
      <c r="AN127" s="47"/>
      <c r="AO127" s="42"/>
      <c r="AP127" s="43"/>
    </row>
    <row r="128" spans="1:42" s="44" customFormat="1" ht="15" x14ac:dyDescent="0.25">
      <c r="A128" s="21" t="s">
        <v>48</v>
      </c>
      <c r="B128" s="22" t="s">
        <v>64</v>
      </c>
      <c r="C128" s="57" t="s">
        <v>66</v>
      </c>
      <c r="D128" s="22" t="s">
        <v>362</v>
      </c>
      <c r="E128" s="22" t="s">
        <v>246</v>
      </c>
      <c r="F128" s="22" t="s">
        <v>362</v>
      </c>
      <c r="G128" s="24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4"/>
      <c r="AF128" s="24"/>
      <c r="AG128" s="24"/>
      <c r="AH128" s="56" t="s">
        <v>76</v>
      </c>
      <c r="AI128" s="55">
        <v>43</v>
      </c>
      <c r="AJ128" s="16"/>
      <c r="AK128" s="16"/>
      <c r="AL128" s="16"/>
      <c r="AM128" s="17"/>
      <c r="AN128" s="47"/>
      <c r="AO128" s="42"/>
      <c r="AP128" s="43"/>
    </row>
    <row r="129" spans="1:42" s="44" customFormat="1" ht="15" x14ac:dyDescent="0.25">
      <c r="A129" s="21" t="s">
        <v>48</v>
      </c>
      <c r="B129" s="22" t="s">
        <v>64</v>
      </c>
      <c r="C129" s="57" t="s">
        <v>66</v>
      </c>
      <c r="D129" s="22" t="s">
        <v>363</v>
      </c>
      <c r="E129" s="22" t="s">
        <v>247</v>
      </c>
      <c r="F129" s="22" t="s">
        <v>363</v>
      </c>
      <c r="G129" s="24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4"/>
      <c r="AF129" s="24"/>
      <c r="AG129" s="24"/>
      <c r="AH129" s="56" t="s">
        <v>77</v>
      </c>
      <c r="AI129" s="55">
        <v>43</v>
      </c>
      <c r="AJ129" s="16"/>
      <c r="AK129" s="16"/>
      <c r="AL129" s="16"/>
      <c r="AM129" s="17"/>
      <c r="AN129" s="47"/>
      <c r="AO129" s="42"/>
      <c r="AP129" s="43"/>
    </row>
    <row r="130" spans="1:42" s="44" customFormat="1" ht="15" x14ac:dyDescent="0.25">
      <c r="A130" s="21" t="s">
        <v>48</v>
      </c>
      <c r="B130" s="22" t="s">
        <v>64</v>
      </c>
      <c r="C130" s="57" t="s">
        <v>66</v>
      </c>
      <c r="D130" s="22" t="s">
        <v>364</v>
      </c>
      <c r="E130" s="22" t="s">
        <v>248</v>
      </c>
      <c r="F130" s="22" t="s">
        <v>364</v>
      </c>
      <c r="G130" s="24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4"/>
      <c r="AF130" s="24"/>
      <c r="AG130" s="24"/>
      <c r="AH130" s="56" t="s">
        <v>70</v>
      </c>
      <c r="AI130" s="55">
        <v>99</v>
      </c>
      <c r="AJ130" s="16"/>
      <c r="AK130" s="16"/>
      <c r="AL130" s="16"/>
      <c r="AM130" s="17"/>
      <c r="AN130" s="47"/>
      <c r="AO130" s="42"/>
      <c r="AP130" s="43"/>
    </row>
    <row r="131" spans="1:42" s="44" customFormat="1" ht="15" x14ac:dyDescent="0.25">
      <c r="A131" s="21" t="s">
        <v>48</v>
      </c>
      <c r="B131" s="22" t="s">
        <v>64</v>
      </c>
      <c r="C131" s="57" t="s">
        <v>66</v>
      </c>
      <c r="D131" s="22" t="s">
        <v>370</v>
      </c>
      <c r="E131" s="22" t="s">
        <v>135</v>
      </c>
      <c r="F131" s="22" t="s">
        <v>365</v>
      </c>
      <c r="G131" s="24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4"/>
      <c r="AF131" s="24"/>
      <c r="AG131" s="24"/>
      <c r="AH131" s="56" t="s">
        <v>71</v>
      </c>
      <c r="AI131" s="55">
        <v>95</v>
      </c>
      <c r="AJ131" s="16"/>
      <c r="AK131" s="16"/>
      <c r="AL131" s="16"/>
      <c r="AM131" s="17"/>
      <c r="AN131" s="47"/>
      <c r="AO131" s="42"/>
      <c r="AP131" s="43"/>
    </row>
    <row r="132" spans="1:42" s="44" customFormat="1" ht="15" x14ac:dyDescent="0.25">
      <c r="A132" s="21" t="s">
        <v>48</v>
      </c>
      <c r="B132" s="22" t="s">
        <v>64</v>
      </c>
      <c r="C132" s="57" t="s">
        <v>66</v>
      </c>
      <c r="D132" s="22" t="s">
        <v>371</v>
      </c>
      <c r="E132" s="22" t="s">
        <v>136</v>
      </c>
      <c r="F132" s="22" t="s">
        <v>366</v>
      </c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15"/>
      <c r="V132" s="25"/>
      <c r="W132" s="25"/>
      <c r="X132" s="25"/>
      <c r="Y132" s="25"/>
      <c r="Z132" s="25"/>
      <c r="AA132" s="25"/>
      <c r="AB132" s="25"/>
      <c r="AC132" s="25"/>
      <c r="AD132" s="25"/>
      <c r="AE132" s="24"/>
      <c r="AF132" s="24"/>
      <c r="AG132" s="24"/>
      <c r="AH132" s="56" t="s">
        <v>72</v>
      </c>
      <c r="AI132" s="55">
        <v>102</v>
      </c>
      <c r="AJ132" s="16"/>
      <c r="AK132" s="16"/>
      <c r="AL132" s="16"/>
      <c r="AM132" s="17"/>
      <c r="AN132" s="47"/>
      <c r="AO132" s="42"/>
      <c r="AP132" s="43"/>
    </row>
    <row r="133" spans="1:42" s="44" customFormat="1" ht="15" x14ac:dyDescent="0.25">
      <c r="A133" s="21" t="s">
        <v>48</v>
      </c>
      <c r="B133" s="22" t="s">
        <v>64</v>
      </c>
      <c r="C133" s="57" t="s">
        <v>66</v>
      </c>
      <c r="D133" s="22" t="s">
        <v>372</v>
      </c>
      <c r="E133" s="22" t="s">
        <v>137</v>
      </c>
      <c r="F133" s="22" t="s">
        <v>367</v>
      </c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4"/>
      <c r="AF133" s="24"/>
      <c r="AG133" s="24"/>
      <c r="AH133" s="56" t="s">
        <v>79</v>
      </c>
      <c r="AI133" s="55">
        <v>78</v>
      </c>
      <c r="AJ133" s="16"/>
      <c r="AK133" s="16"/>
      <c r="AL133" s="16"/>
      <c r="AM133" s="17"/>
      <c r="AN133" s="47"/>
      <c r="AO133" s="42"/>
      <c r="AP133" s="43"/>
    </row>
    <row r="134" spans="1:42" s="44" customFormat="1" ht="15" x14ac:dyDescent="0.25">
      <c r="A134" s="21" t="s">
        <v>48</v>
      </c>
      <c r="B134" s="22" t="s">
        <v>64</v>
      </c>
      <c r="C134" s="57" t="s">
        <v>66</v>
      </c>
      <c r="D134" s="22" t="s">
        <v>373</v>
      </c>
      <c r="E134" s="22" t="s">
        <v>138</v>
      </c>
      <c r="F134" s="22" t="s">
        <v>368</v>
      </c>
      <c r="G134" s="24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4"/>
      <c r="AF134" s="24"/>
      <c r="AG134" s="24"/>
      <c r="AH134" s="56" t="s">
        <v>80</v>
      </c>
      <c r="AI134" s="55">
        <v>74</v>
      </c>
      <c r="AJ134" s="16"/>
      <c r="AK134" s="16"/>
      <c r="AL134" s="16"/>
      <c r="AM134" s="17"/>
      <c r="AN134" s="47"/>
      <c r="AO134" s="42"/>
      <c r="AP134" s="43"/>
    </row>
    <row r="135" spans="1:42" s="44" customFormat="1" ht="15" x14ac:dyDescent="0.25">
      <c r="A135" s="21" t="s">
        <v>48</v>
      </c>
      <c r="B135" s="22" t="s">
        <v>64</v>
      </c>
      <c r="C135" s="57" t="s">
        <v>66</v>
      </c>
      <c r="D135" s="22" t="s">
        <v>374</v>
      </c>
      <c r="E135" s="22" t="s">
        <v>139</v>
      </c>
      <c r="F135" s="22" t="s">
        <v>369</v>
      </c>
      <c r="G135" s="24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4"/>
      <c r="AF135" s="24"/>
      <c r="AG135" s="24"/>
      <c r="AH135" s="56" t="s">
        <v>73</v>
      </c>
      <c r="AI135" s="55">
        <v>83</v>
      </c>
      <c r="AJ135" s="16"/>
      <c r="AK135" s="16"/>
      <c r="AL135" s="16"/>
      <c r="AM135" s="17"/>
      <c r="AN135" s="47"/>
      <c r="AO135" s="42"/>
      <c r="AP135" s="43"/>
    </row>
    <row r="136" spans="1:42" s="44" customFormat="1" ht="15" x14ac:dyDescent="0.25">
      <c r="A136" s="21" t="s">
        <v>48</v>
      </c>
      <c r="B136" s="22" t="s">
        <v>64</v>
      </c>
      <c r="C136" s="57" t="s">
        <v>66</v>
      </c>
      <c r="D136" s="22" t="s">
        <v>62</v>
      </c>
      <c r="E136" s="22" t="s">
        <v>131</v>
      </c>
      <c r="F136" s="22" t="s">
        <v>62</v>
      </c>
      <c r="G136" s="24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4"/>
      <c r="AF136" s="24"/>
      <c r="AG136" s="24"/>
      <c r="AH136" s="56" t="s">
        <v>74</v>
      </c>
      <c r="AI136" s="55">
        <v>260</v>
      </c>
      <c r="AJ136" s="16"/>
      <c r="AK136" s="16"/>
      <c r="AL136" s="16"/>
      <c r="AM136" s="17"/>
      <c r="AN136" s="47"/>
      <c r="AO136" s="42"/>
      <c r="AP136" s="43"/>
    </row>
    <row r="137" spans="1:42" s="44" customFormat="1" ht="15" x14ac:dyDescent="0.25">
      <c r="A137" s="21" t="s">
        <v>48</v>
      </c>
      <c r="B137" s="22" t="s">
        <v>64</v>
      </c>
      <c r="C137" s="57" t="s">
        <v>66</v>
      </c>
      <c r="D137" s="22" t="s">
        <v>63</v>
      </c>
      <c r="E137" s="22" t="s">
        <v>132</v>
      </c>
      <c r="F137" s="22" t="s">
        <v>63</v>
      </c>
      <c r="G137" s="24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4"/>
      <c r="AF137" s="24"/>
      <c r="AG137" s="24"/>
      <c r="AH137" s="56" t="s">
        <v>75</v>
      </c>
      <c r="AI137" s="55">
        <v>315</v>
      </c>
      <c r="AJ137" s="16"/>
      <c r="AK137" s="16"/>
      <c r="AL137" s="16"/>
      <c r="AM137" s="17"/>
      <c r="AN137" s="47"/>
      <c r="AO137" s="42"/>
      <c r="AP137" s="43"/>
    </row>
    <row r="138" spans="1:42" s="44" customFormat="1" ht="15" x14ac:dyDescent="0.25">
      <c r="A138" s="21"/>
      <c r="B138" s="22"/>
      <c r="C138" s="22"/>
      <c r="D138" s="46"/>
      <c r="E138" s="102"/>
      <c r="F138" s="46"/>
      <c r="G138" s="24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4"/>
      <c r="AF138" s="24"/>
      <c r="AG138" s="24"/>
      <c r="AH138" s="46"/>
      <c r="AI138" s="46"/>
      <c r="AJ138" s="16"/>
      <c r="AK138" s="16"/>
      <c r="AL138" s="16"/>
      <c r="AM138" s="17"/>
      <c r="AN138" s="47"/>
      <c r="AO138" s="42"/>
      <c r="AP138" s="43"/>
    </row>
    <row r="139" spans="1:42" s="44" customFormat="1" ht="15" x14ac:dyDescent="0.25">
      <c r="A139" s="21"/>
      <c r="B139" s="22"/>
      <c r="C139" s="22"/>
      <c r="D139" s="46"/>
      <c r="E139" s="102"/>
      <c r="F139" s="46"/>
      <c r="G139" s="24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4"/>
      <c r="AF139" s="24"/>
      <c r="AG139" s="24"/>
      <c r="AH139" s="46"/>
      <c r="AI139" s="46"/>
      <c r="AJ139" s="16"/>
      <c r="AK139" s="16"/>
      <c r="AL139" s="16"/>
      <c r="AM139" s="17"/>
      <c r="AN139" s="47"/>
      <c r="AO139" s="42"/>
      <c r="AP139" s="43"/>
    </row>
    <row r="140" spans="1:42" s="44" customFormat="1" ht="15" x14ac:dyDescent="0.25">
      <c r="A140" s="21"/>
      <c r="B140" s="22"/>
      <c r="C140" s="22"/>
      <c r="D140" s="46"/>
      <c r="E140" s="102"/>
      <c r="F140" s="46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4"/>
      <c r="AF140" s="24"/>
      <c r="AG140" s="24"/>
      <c r="AH140" s="46"/>
      <c r="AI140" s="46"/>
      <c r="AJ140" s="16"/>
      <c r="AK140" s="16"/>
      <c r="AL140" s="16"/>
      <c r="AM140" s="17"/>
      <c r="AN140" s="47"/>
      <c r="AO140" s="42"/>
      <c r="AP140" s="43"/>
    </row>
    <row r="141" spans="1:42" s="44" customFormat="1" ht="15" x14ac:dyDescent="0.25">
      <c r="A141" s="21"/>
      <c r="B141" s="22"/>
      <c r="C141" s="22"/>
      <c r="D141" s="46"/>
      <c r="E141" s="102"/>
      <c r="F141" s="46"/>
      <c r="G141" s="24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4"/>
      <c r="AF141" s="24"/>
      <c r="AG141" s="24"/>
      <c r="AH141" s="46"/>
      <c r="AI141" s="46"/>
      <c r="AJ141" s="16"/>
      <c r="AK141" s="16"/>
      <c r="AL141" s="16"/>
      <c r="AM141" s="17"/>
      <c r="AN141" s="47"/>
      <c r="AO141" s="42"/>
      <c r="AP141" s="43"/>
    </row>
    <row r="142" spans="1:42" s="44" customFormat="1" ht="15" x14ac:dyDescent="0.25">
      <c r="A142" s="21"/>
      <c r="B142" s="22"/>
      <c r="C142" s="22"/>
      <c r="D142" s="46"/>
      <c r="E142" s="102"/>
      <c r="F142" s="46"/>
      <c r="G142" s="24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4"/>
      <c r="AF142" s="24"/>
      <c r="AG142" s="24"/>
      <c r="AH142" s="46"/>
      <c r="AI142" s="46"/>
      <c r="AJ142" s="16"/>
      <c r="AK142" s="16"/>
      <c r="AL142" s="16"/>
      <c r="AM142" s="17"/>
      <c r="AN142" s="47"/>
      <c r="AO142" s="42"/>
      <c r="AP142" s="43"/>
    </row>
    <row r="143" spans="1:42" s="44" customFormat="1" ht="15" x14ac:dyDescent="0.25">
      <c r="A143" s="21"/>
      <c r="B143" s="22"/>
      <c r="C143" s="22"/>
      <c r="D143" s="46"/>
      <c r="E143" s="102"/>
      <c r="F143" s="46"/>
      <c r="G143" s="24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4"/>
      <c r="AF143" s="24"/>
      <c r="AG143" s="24"/>
      <c r="AH143" s="46"/>
      <c r="AI143" s="46"/>
      <c r="AJ143" s="16"/>
      <c r="AK143" s="16"/>
      <c r="AL143" s="16"/>
      <c r="AM143" s="17"/>
      <c r="AN143" s="47"/>
      <c r="AO143" s="42"/>
      <c r="AP143" s="43"/>
    </row>
    <row r="144" spans="1:42" s="44" customFormat="1" ht="15" x14ac:dyDescent="0.25">
      <c r="A144" s="21"/>
      <c r="B144" s="22"/>
      <c r="C144" s="22"/>
      <c r="D144" s="46"/>
      <c r="E144" s="102"/>
      <c r="F144" s="46"/>
      <c r="G144" s="24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4"/>
      <c r="AF144" s="24"/>
      <c r="AG144" s="24"/>
      <c r="AH144" s="46"/>
      <c r="AI144" s="46"/>
      <c r="AJ144" s="16"/>
      <c r="AK144" s="16"/>
      <c r="AL144" s="16"/>
      <c r="AM144" s="17"/>
      <c r="AN144" s="47"/>
      <c r="AO144" s="42"/>
      <c r="AP144" s="43"/>
    </row>
    <row r="145" spans="1:42" s="44" customFormat="1" ht="15" x14ac:dyDescent="0.25">
      <c r="A145" s="21"/>
      <c r="B145" s="22"/>
      <c r="C145" s="22"/>
      <c r="D145" s="46"/>
      <c r="E145" s="102"/>
      <c r="F145" s="46"/>
      <c r="G145" s="24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4"/>
      <c r="AF145" s="24"/>
      <c r="AG145" s="24"/>
      <c r="AH145" s="46"/>
      <c r="AI145" s="46"/>
      <c r="AJ145" s="16"/>
      <c r="AK145" s="16"/>
      <c r="AL145" s="16"/>
      <c r="AM145" s="17"/>
      <c r="AN145" s="47"/>
      <c r="AO145" s="42"/>
      <c r="AP145" s="43"/>
    </row>
    <row r="146" spans="1:42" s="44" customFormat="1" ht="15" x14ac:dyDescent="0.25">
      <c r="A146" s="21"/>
      <c r="B146" s="22"/>
      <c r="C146" s="22"/>
      <c r="D146" s="46"/>
      <c r="E146" s="102"/>
      <c r="F146" s="46"/>
      <c r="G146" s="24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4"/>
      <c r="AF146" s="24"/>
      <c r="AG146" s="24"/>
      <c r="AH146" s="46"/>
      <c r="AI146" s="46"/>
      <c r="AJ146" s="16"/>
      <c r="AK146" s="16"/>
      <c r="AL146" s="16"/>
      <c r="AM146" s="17"/>
      <c r="AN146" s="47"/>
      <c r="AO146" s="42"/>
      <c r="AP146" s="43"/>
    </row>
    <row r="147" spans="1:42" s="44" customFormat="1" ht="15" x14ac:dyDescent="0.25">
      <c r="A147" s="21"/>
      <c r="B147" s="22"/>
      <c r="C147" s="22"/>
      <c r="D147" s="46"/>
      <c r="E147" s="102"/>
      <c r="F147" s="46"/>
      <c r="G147" s="24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4"/>
      <c r="AF147" s="24"/>
      <c r="AG147" s="24"/>
      <c r="AH147" s="46"/>
      <c r="AI147" s="46"/>
      <c r="AJ147" s="16"/>
      <c r="AK147" s="16"/>
      <c r="AL147" s="16"/>
      <c r="AM147" s="17"/>
      <c r="AN147" s="47"/>
      <c r="AO147" s="42"/>
      <c r="AP147" s="43"/>
    </row>
    <row r="148" spans="1:42" s="44" customFormat="1" ht="15" x14ac:dyDescent="0.25">
      <c r="A148" s="21"/>
      <c r="B148" s="22"/>
      <c r="C148" s="22"/>
      <c r="D148" s="46"/>
      <c r="E148" s="102"/>
      <c r="F148" s="46"/>
      <c r="G148" s="24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4"/>
      <c r="AF148" s="24"/>
      <c r="AG148" s="24"/>
      <c r="AH148" s="46"/>
      <c r="AI148" s="46"/>
      <c r="AJ148" s="16"/>
      <c r="AK148" s="16"/>
      <c r="AL148" s="16"/>
      <c r="AM148" s="17"/>
      <c r="AN148" s="47"/>
      <c r="AO148" s="42"/>
      <c r="AP148" s="43"/>
    </row>
    <row r="149" spans="1:42" s="44" customFormat="1" ht="15" x14ac:dyDescent="0.25">
      <c r="A149" s="21"/>
      <c r="B149" s="22"/>
      <c r="C149" s="22"/>
      <c r="D149" s="46"/>
      <c r="E149" s="102"/>
      <c r="F149" s="46"/>
      <c r="G149" s="24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4"/>
      <c r="AF149" s="24"/>
      <c r="AG149" s="24"/>
      <c r="AH149" s="46"/>
      <c r="AI149" s="46"/>
      <c r="AJ149" s="16"/>
      <c r="AK149" s="16"/>
      <c r="AL149" s="16"/>
      <c r="AM149" s="17"/>
      <c r="AN149" s="47"/>
      <c r="AO149" s="42"/>
      <c r="AP149" s="43"/>
    </row>
    <row r="150" spans="1:42" s="44" customFormat="1" ht="15" x14ac:dyDescent="0.25">
      <c r="A150" s="21"/>
      <c r="B150" s="22"/>
      <c r="C150" s="22"/>
      <c r="D150" s="46"/>
      <c r="E150" s="102"/>
      <c r="F150" s="46"/>
      <c r="G150" s="24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4"/>
      <c r="AF150" s="24"/>
      <c r="AG150" s="24"/>
      <c r="AH150" s="46"/>
      <c r="AI150" s="46"/>
      <c r="AJ150" s="16"/>
      <c r="AK150" s="16"/>
      <c r="AL150" s="16"/>
      <c r="AM150" s="17"/>
      <c r="AN150" s="47"/>
      <c r="AO150" s="42"/>
      <c r="AP150" s="43"/>
    </row>
    <row r="151" spans="1:42" s="44" customFormat="1" ht="15" x14ac:dyDescent="0.25">
      <c r="A151" s="21"/>
      <c r="B151" s="22"/>
      <c r="C151" s="22"/>
      <c r="D151" s="46"/>
      <c r="E151" s="102"/>
      <c r="F151" s="46"/>
      <c r="G151" s="24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4"/>
      <c r="AF151" s="24"/>
      <c r="AG151" s="24"/>
      <c r="AH151" s="46"/>
      <c r="AI151" s="46"/>
      <c r="AJ151" s="16"/>
      <c r="AK151" s="16"/>
      <c r="AL151" s="16"/>
      <c r="AM151" s="17"/>
      <c r="AN151" s="47"/>
      <c r="AO151" s="42"/>
      <c r="AP151" s="43"/>
    </row>
    <row r="152" spans="1:42" s="44" customFormat="1" ht="15" x14ac:dyDescent="0.25">
      <c r="A152" s="21"/>
      <c r="B152" s="22"/>
      <c r="C152" s="22"/>
      <c r="D152" s="46"/>
      <c r="E152" s="102"/>
      <c r="F152" s="46"/>
      <c r="G152" s="24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4"/>
      <c r="AF152" s="24"/>
      <c r="AG152" s="24"/>
      <c r="AH152" s="46"/>
      <c r="AI152" s="46"/>
      <c r="AJ152" s="16"/>
      <c r="AK152" s="16"/>
      <c r="AL152" s="16"/>
      <c r="AM152" s="17"/>
      <c r="AN152" s="47"/>
      <c r="AO152" s="42"/>
      <c r="AP152" s="43"/>
    </row>
    <row r="153" spans="1:42" s="44" customFormat="1" ht="15" x14ac:dyDescent="0.25">
      <c r="A153" s="21"/>
      <c r="B153" s="22"/>
      <c r="C153" s="22"/>
      <c r="D153" s="46"/>
      <c r="E153" s="102"/>
      <c r="F153" s="46"/>
      <c r="G153" s="24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4"/>
      <c r="AF153" s="24"/>
      <c r="AG153" s="24"/>
      <c r="AH153" s="46"/>
      <c r="AI153" s="46"/>
      <c r="AJ153" s="16"/>
      <c r="AK153" s="16"/>
      <c r="AL153" s="16"/>
      <c r="AM153" s="17"/>
      <c r="AN153" s="47"/>
      <c r="AO153" s="42"/>
      <c r="AP153" s="43"/>
    </row>
    <row r="154" spans="1:42" s="44" customFormat="1" ht="15" x14ac:dyDescent="0.25">
      <c r="A154" s="21"/>
      <c r="B154" s="22"/>
      <c r="C154" s="22"/>
      <c r="D154" s="46"/>
      <c r="E154" s="102"/>
      <c r="F154" s="46"/>
      <c r="G154" s="24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4"/>
      <c r="AF154" s="24"/>
      <c r="AG154" s="24"/>
      <c r="AH154" s="46"/>
      <c r="AI154" s="46"/>
      <c r="AJ154" s="16"/>
      <c r="AK154" s="16"/>
      <c r="AL154" s="16"/>
      <c r="AM154" s="17"/>
      <c r="AN154" s="47"/>
      <c r="AO154" s="42"/>
      <c r="AP154" s="43"/>
    </row>
    <row r="155" spans="1:42" s="44" customFormat="1" ht="15" x14ac:dyDescent="0.25">
      <c r="A155" s="21"/>
      <c r="B155" s="22"/>
      <c r="C155" s="22"/>
      <c r="D155" s="46"/>
      <c r="E155" s="102"/>
      <c r="F155" s="46"/>
      <c r="G155" s="24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4"/>
      <c r="AF155" s="24"/>
      <c r="AG155" s="24"/>
      <c r="AH155" s="46"/>
      <c r="AI155" s="46"/>
      <c r="AJ155" s="16"/>
      <c r="AK155" s="16"/>
      <c r="AL155" s="16"/>
      <c r="AM155" s="17"/>
      <c r="AN155" s="47"/>
      <c r="AO155" s="42"/>
      <c r="AP155" s="43"/>
    </row>
    <row r="156" spans="1:42" s="44" customFormat="1" ht="15" x14ac:dyDescent="0.25">
      <c r="A156" s="21"/>
      <c r="B156" s="22"/>
      <c r="C156" s="22"/>
      <c r="D156" s="46"/>
      <c r="E156" s="102"/>
      <c r="F156" s="46"/>
      <c r="G156" s="24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1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4"/>
      <c r="AF156" s="24"/>
      <c r="AG156" s="24"/>
      <c r="AH156" s="46"/>
      <c r="AI156" s="46"/>
      <c r="AJ156" s="16"/>
      <c r="AK156" s="16"/>
      <c r="AL156" s="16"/>
      <c r="AM156" s="17"/>
      <c r="AN156" s="47"/>
      <c r="AO156" s="42"/>
      <c r="AP156" s="43"/>
    </row>
    <row r="157" spans="1:42" s="44" customFormat="1" ht="15" x14ac:dyDescent="0.25">
      <c r="A157" s="21"/>
      <c r="B157" s="22"/>
      <c r="C157" s="22"/>
      <c r="D157" s="46"/>
      <c r="E157" s="102"/>
      <c r="F157" s="46"/>
      <c r="G157" s="24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4"/>
      <c r="AF157" s="24"/>
      <c r="AG157" s="24"/>
      <c r="AH157" s="46"/>
      <c r="AI157" s="46"/>
      <c r="AJ157" s="16"/>
      <c r="AK157" s="16"/>
      <c r="AL157" s="16"/>
      <c r="AM157" s="17"/>
      <c r="AN157" s="47"/>
      <c r="AO157" s="42"/>
      <c r="AP157" s="43"/>
    </row>
    <row r="158" spans="1:42" s="44" customFormat="1" ht="15" x14ac:dyDescent="0.25">
      <c r="A158" s="21"/>
      <c r="B158" s="22"/>
      <c r="C158" s="22"/>
      <c r="D158" s="46"/>
      <c r="E158" s="102"/>
      <c r="F158" s="46"/>
      <c r="G158" s="24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4"/>
      <c r="AF158" s="24"/>
      <c r="AG158" s="24"/>
      <c r="AH158" s="46"/>
      <c r="AI158" s="46"/>
      <c r="AJ158" s="16"/>
      <c r="AK158" s="16"/>
      <c r="AL158" s="16"/>
      <c r="AM158" s="17"/>
      <c r="AN158" s="47"/>
      <c r="AO158" s="42"/>
      <c r="AP158" s="43"/>
    </row>
    <row r="159" spans="1:42" s="44" customFormat="1" ht="15" x14ac:dyDescent="0.25">
      <c r="A159" s="21"/>
      <c r="B159" s="22"/>
      <c r="C159" s="22"/>
      <c r="D159" s="46"/>
      <c r="E159" s="102"/>
      <c r="F159" s="46"/>
      <c r="G159" s="24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4"/>
      <c r="AF159" s="24"/>
      <c r="AG159" s="24"/>
      <c r="AH159" s="46"/>
      <c r="AI159" s="46"/>
      <c r="AJ159" s="16"/>
      <c r="AK159" s="16"/>
      <c r="AL159" s="16"/>
      <c r="AM159" s="17"/>
      <c r="AN159" s="47"/>
      <c r="AO159" s="42"/>
      <c r="AP159" s="43"/>
    </row>
    <row r="160" spans="1:42" s="44" customFormat="1" ht="15" x14ac:dyDescent="0.25">
      <c r="A160" s="21"/>
      <c r="B160" s="22"/>
      <c r="C160" s="22"/>
      <c r="D160" s="46"/>
      <c r="E160" s="102"/>
      <c r="F160" s="46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4"/>
      <c r="AF160" s="24"/>
      <c r="AG160" s="24"/>
      <c r="AH160" s="46"/>
      <c r="AI160" s="46"/>
      <c r="AJ160" s="16"/>
      <c r="AK160" s="16"/>
      <c r="AL160" s="16"/>
      <c r="AM160" s="17"/>
      <c r="AN160" s="47"/>
      <c r="AO160" s="42"/>
      <c r="AP160" s="43"/>
    </row>
    <row r="161" spans="1:42" s="44" customFormat="1" ht="15" x14ac:dyDescent="0.25">
      <c r="A161" s="21"/>
      <c r="B161" s="22"/>
      <c r="C161" s="22"/>
      <c r="D161" s="46"/>
      <c r="E161" s="102"/>
      <c r="F161" s="46"/>
      <c r="G161" s="24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4"/>
      <c r="AF161" s="24"/>
      <c r="AG161" s="24"/>
      <c r="AH161" s="46"/>
      <c r="AI161" s="46"/>
      <c r="AJ161" s="16"/>
      <c r="AK161" s="16"/>
      <c r="AL161" s="16"/>
      <c r="AM161" s="17"/>
      <c r="AN161" s="47"/>
      <c r="AO161" s="42"/>
      <c r="AP161" s="43"/>
    </row>
    <row r="162" spans="1:42" s="44" customFormat="1" ht="15" x14ac:dyDescent="0.25">
      <c r="A162" s="21"/>
      <c r="B162" s="22"/>
      <c r="C162" s="22"/>
      <c r="D162" s="46"/>
      <c r="E162" s="102"/>
      <c r="F162" s="46"/>
      <c r="G162" s="24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4"/>
      <c r="AF162" s="24"/>
      <c r="AG162" s="24"/>
      <c r="AH162" s="46"/>
      <c r="AI162" s="46"/>
      <c r="AJ162" s="16"/>
      <c r="AK162" s="16"/>
      <c r="AL162" s="16"/>
      <c r="AM162" s="17"/>
      <c r="AN162" s="47"/>
      <c r="AO162" s="42"/>
      <c r="AP162" s="43"/>
    </row>
    <row r="163" spans="1:42" s="44" customFormat="1" ht="15" x14ac:dyDescent="0.25">
      <c r="A163" s="21"/>
      <c r="B163" s="22"/>
      <c r="C163" s="22"/>
      <c r="D163" s="46"/>
      <c r="E163" s="102"/>
      <c r="F163" s="46"/>
      <c r="G163" s="24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4"/>
      <c r="AF163" s="24"/>
      <c r="AG163" s="24"/>
      <c r="AH163" s="46"/>
      <c r="AI163" s="46"/>
      <c r="AJ163" s="16"/>
      <c r="AK163" s="16"/>
      <c r="AL163" s="16"/>
      <c r="AM163" s="17"/>
      <c r="AN163" s="47"/>
      <c r="AO163" s="42"/>
      <c r="AP163" s="43"/>
    </row>
    <row r="164" spans="1:42" s="44" customFormat="1" ht="15" x14ac:dyDescent="0.25">
      <c r="A164" s="21"/>
      <c r="B164" s="22"/>
      <c r="C164" s="22"/>
      <c r="D164" s="46"/>
      <c r="E164" s="102"/>
      <c r="F164" s="46"/>
      <c r="G164" s="24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4"/>
      <c r="AF164" s="24"/>
      <c r="AG164" s="24"/>
      <c r="AH164" s="46"/>
      <c r="AI164" s="46"/>
      <c r="AJ164" s="16"/>
      <c r="AK164" s="16"/>
      <c r="AL164" s="16"/>
      <c r="AM164" s="17"/>
      <c r="AN164" s="47"/>
      <c r="AO164" s="42"/>
      <c r="AP164" s="43"/>
    </row>
    <row r="165" spans="1:42" s="44" customFormat="1" ht="15" x14ac:dyDescent="0.25">
      <c r="A165" s="21"/>
      <c r="B165" s="22"/>
      <c r="C165" s="22"/>
      <c r="D165" s="46"/>
      <c r="E165" s="102"/>
      <c r="F165" s="46"/>
      <c r="G165" s="24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4"/>
      <c r="AF165" s="24"/>
      <c r="AG165" s="24"/>
      <c r="AH165" s="46"/>
      <c r="AI165" s="46"/>
      <c r="AJ165" s="16"/>
      <c r="AK165" s="16"/>
      <c r="AL165" s="16"/>
      <c r="AM165" s="17"/>
      <c r="AN165" s="47"/>
      <c r="AO165" s="42"/>
      <c r="AP165" s="43"/>
    </row>
    <row r="166" spans="1:42" s="44" customFormat="1" ht="15" x14ac:dyDescent="0.25">
      <c r="A166" s="21"/>
      <c r="B166" s="22"/>
      <c r="C166" s="22"/>
      <c r="D166" s="46"/>
      <c r="E166" s="102"/>
      <c r="F166" s="46"/>
      <c r="G166" s="24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4"/>
      <c r="AF166" s="24"/>
      <c r="AG166" s="24"/>
      <c r="AH166" s="46"/>
      <c r="AI166" s="46"/>
      <c r="AJ166" s="16"/>
      <c r="AK166" s="16"/>
      <c r="AL166" s="16"/>
      <c r="AM166" s="17"/>
      <c r="AN166" s="47"/>
      <c r="AO166" s="42"/>
      <c r="AP166" s="43"/>
    </row>
    <row r="167" spans="1:42" s="44" customFormat="1" ht="15" x14ac:dyDescent="0.25">
      <c r="A167" s="21"/>
      <c r="B167" s="22"/>
      <c r="C167" s="22"/>
      <c r="D167" s="46"/>
      <c r="E167" s="102"/>
      <c r="F167" s="46"/>
      <c r="G167" s="24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4"/>
      <c r="AF167" s="24"/>
      <c r="AG167" s="24"/>
      <c r="AH167" s="46"/>
      <c r="AI167" s="46"/>
      <c r="AJ167" s="16"/>
      <c r="AK167" s="16"/>
      <c r="AL167" s="16"/>
      <c r="AM167" s="17"/>
      <c r="AN167" s="47"/>
      <c r="AO167" s="42"/>
      <c r="AP167" s="43"/>
    </row>
    <row r="168" spans="1:42" s="44" customFormat="1" ht="15" x14ac:dyDescent="0.25">
      <c r="A168" s="21"/>
      <c r="B168" s="22"/>
      <c r="C168" s="22"/>
      <c r="D168" s="46"/>
      <c r="E168" s="102"/>
      <c r="F168" s="46"/>
      <c r="G168" s="24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4"/>
      <c r="AF168" s="24"/>
      <c r="AG168" s="24"/>
      <c r="AH168" s="46"/>
      <c r="AI168" s="46"/>
      <c r="AJ168" s="16"/>
      <c r="AK168" s="16"/>
      <c r="AL168" s="16"/>
      <c r="AM168" s="17"/>
      <c r="AN168" s="47"/>
      <c r="AO168" s="42"/>
      <c r="AP168" s="43"/>
    </row>
    <row r="169" spans="1:42" s="44" customFormat="1" ht="15" x14ac:dyDescent="0.25">
      <c r="A169" s="21"/>
      <c r="B169" s="22"/>
      <c r="C169" s="22"/>
      <c r="D169" s="46"/>
      <c r="E169" s="102"/>
      <c r="F169" s="46"/>
      <c r="G169" s="24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4"/>
      <c r="AF169" s="24"/>
      <c r="AG169" s="24"/>
      <c r="AH169" s="46"/>
      <c r="AI169" s="46"/>
      <c r="AJ169" s="16"/>
      <c r="AK169" s="16"/>
      <c r="AL169" s="16"/>
      <c r="AM169" s="17"/>
      <c r="AN169" s="47"/>
      <c r="AO169" s="42"/>
      <c r="AP169" s="43"/>
    </row>
    <row r="170" spans="1:42" s="44" customFormat="1" ht="15" x14ac:dyDescent="0.25">
      <c r="A170" s="21"/>
      <c r="B170" s="22"/>
      <c r="C170" s="22"/>
      <c r="D170" s="46"/>
      <c r="E170" s="102"/>
      <c r="F170" s="46"/>
      <c r="G170" s="24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4"/>
      <c r="AF170" s="24"/>
      <c r="AG170" s="24"/>
      <c r="AH170" s="46"/>
      <c r="AI170" s="46"/>
      <c r="AJ170" s="16"/>
      <c r="AK170" s="16"/>
      <c r="AL170" s="16"/>
      <c r="AM170" s="17"/>
      <c r="AN170" s="47"/>
      <c r="AO170" s="42"/>
      <c r="AP170" s="43"/>
    </row>
    <row r="171" spans="1:42" s="44" customFormat="1" ht="15" x14ac:dyDescent="0.25">
      <c r="A171" s="21"/>
      <c r="B171" s="22"/>
      <c r="C171" s="22"/>
      <c r="D171" s="46"/>
      <c r="E171" s="102"/>
      <c r="F171" s="46"/>
      <c r="G171" s="24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4"/>
      <c r="AF171" s="24"/>
      <c r="AG171" s="24"/>
      <c r="AH171" s="46"/>
      <c r="AI171" s="46"/>
      <c r="AJ171" s="16"/>
      <c r="AK171" s="16"/>
      <c r="AL171" s="16"/>
      <c r="AM171" s="17"/>
      <c r="AN171" s="47"/>
      <c r="AO171" s="42"/>
      <c r="AP171" s="43"/>
    </row>
    <row r="172" spans="1:42" s="44" customFormat="1" ht="15" x14ac:dyDescent="0.25">
      <c r="A172" s="21"/>
      <c r="B172" s="22"/>
      <c r="C172" s="22"/>
      <c r="D172" s="46"/>
      <c r="E172" s="102"/>
      <c r="F172" s="46"/>
      <c r="G172" s="24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4"/>
      <c r="AF172" s="24"/>
      <c r="AG172" s="24"/>
      <c r="AH172" s="46"/>
      <c r="AI172" s="46"/>
      <c r="AJ172" s="16"/>
      <c r="AK172" s="16"/>
      <c r="AL172" s="16"/>
      <c r="AM172" s="17"/>
      <c r="AN172" s="47"/>
      <c r="AO172" s="42"/>
      <c r="AP172" s="43"/>
    </row>
    <row r="173" spans="1:42" s="44" customFormat="1" ht="15" x14ac:dyDescent="0.25">
      <c r="A173" s="21"/>
      <c r="B173" s="22"/>
      <c r="C173" s="22"/>
      <c r="D173" s="46"/>
      <c r="E173" s="102"/>
      <c r="F173" s="46"/>
      <c r="G173" s="24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4"/>
      <c r="AF173" s="24"/>
      <c r="AG173" s="24"/>
      <c r="AH173" s="46"/>
      <c r="AI173" s="46"/>
      <c r="AJ173" s="16"/>
      <c r="AK173" s="16"/>
      <c r="AL173" s="16"/>
      <c r="AM173" s="17"/>
      <c r="AN173" s="47"/>
      <c r="AO173" s="42"/>
      <c r="AP173" s="43"/>
    </row>
    <row r="174" spans="1:42" s="44" customFormat="1" ht="15" x14ac:dyDescent="0.25">
      <c r="A174" s="21"/>
      <c r="B174" s="22"/>
      <c r="C174" s="22"/>
      <c r="D174" s="46"/>
      <c r="E174" s="102"/>
      <c r="F174" s="46"/>
      <c r="G174" s="24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4"/>
      <c r="AF174" s="24"/>
      <c r="AG174" s="24"/>
      <c r="AH174" s="46"/>
      <c r="AI174" s="46"/>
      <c r="AJ174" s="16"/>
      <c r="AK174" s="16"/>
      <c r="AL174" s="16"/>
      <c r="AM174" s="17"/>
      <c r="AN174" s="47"/>
      <c r="AO174" s="42"/>
      <c r="AP174" s="43"/>
    </row>
    <row r="175" spans="1:42" s="44" customFormat="1" ht="15" x14ac:dyDescent="0.25">
      <c r="A175" s="21"/>
      <c r="B175" s="22"/>
      <c r="C175" s="22"/>
      <c r="D175" s="46"/>
      <c r="E175" s="102"/>
      <c r="F175" s="46"/>
      <c r="G175" s="24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4"/>
      <c r="AF175" s="24"/>
      <c r="AG175" s="24"/>
      <c r="AH175" s="46"/>
      <c r="AI175" s="46"/>
      <c r="AJ175" s="16"/>
      <c r="AK175" s="16"/>
      <c r="AL175" s="16"/>
      <c r="AM175" s="17"/>
      <c r="AN175" s="47"/>
      <c r="AO175" s="42"/>
      <c r="AP175" s="43"/>
    </row>
    <row r="176" spans="1:42" s="44" customFormat="1" ht="15" x14ac:dyDescent="0.25">
      <c r="A176" s="21"/>
      <c r="B176" s="22"/>
      <c r="C176" s="22"/>
      <c r="D176" s="46"/>
      <c r="E176" s="102"/>
      <c r="F176" s="46"/>
      <c r="G176" s="24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4"/>
      <c r="AF176" s="24"/>
      <c r="AG176" s="24"/>
      <c r="AH176" s="46"/>
      <c r="AI176" s="46"/>
      <c r="AJ176" s="16"/>
      <c r="AK176" s="16"/>
      <c r="AL176" s="16"/>
      <c r="AM176" s="17"/>
      <c r="AN176" s="47"/>
      <c r="AO176" s="42"/>
      <c r="AP176" s="43"/>
    </row>
    <row r="177" spans="1:42" s="44" customFormat="1" ht="15" x14ac:dyDescent="0.25">
      <c r="A177" s="21"/>
      <c r="B177" s="22"/>
      <c r="C177" s="22"/>
      <c r="D177" s="46"/>
      <c r="E177" s="102"/>
      <c r="F177" s="46"/>
      <c r="G177" s="24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4"/>
      <c r="AF177" s="24"/>
      <c r="AG177" s="24"/>
      <c r="AH177" s="46"/>
      <c r="AI177" s="46"/>
      <c r="AJ177" s="16"/>
      <c r="AK177" s="16"/>
      <c r="AL177" s="16"/>
      <c r="AM177" s="17"/>
      <c r="AN177" s="47"/>
      <c r="AO177" s="42"/>
      <c r="AP177" s="43"/>
    </row>
    <row r="178" spans="1:42" s="44" customFormat="1" ht="15" x14ac:dyDescent="0.25">
      <c r="A178" s="21"/>
      <c r="B178" s="22"/>
      <c r="C178" s="22"/>
      <c r="D178" s="46"/>
      <c r="E178" s="102"/>
      <c r="F178" s="46"/>
      <c r="G178" s="24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4"/>
      <c r="AF178" s="24"/>
      <c r="AG178" s="24"/>
      <c r="AH178" s="46"/>
      <c r="AI178" s="46"/>
      <c r="AJ178" s="16"/>
      <c r="AK178" s="16"/>
      <c r="AL178" s="16"/>
      <c r="AM178" s="17"/>
      <c r="AN178" s="47"/>
      <c r="AO178" s="42"/>
      <c r="AP178" s="43"/>
    </row>
    <row r="179" spans="1:42" s="44" customFormat="1" ht="15" x14ac:dyDescent="0.25">
      <c r="A179" s="21"/>
      <c r="B179" s="22"/>
      <c r="C179" s="22"/>
      <c r="D179" s="46"/>
      <c r="E179" s="102"/>
      <c r="F179" s="46"/>
      <c r="G179" s="24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4"/>
      <c r="AF179" s="24"/>
      <c r="AG179" s="24"/>
      <c r="AH179" s="46"/>
      <c r="AI179" s="46"/>
      <c r="AJ179" s="16"/>
      <c r="AK179" s="16"/>
      <c r="AL179" s="16"/>
      <c r="AM179" s="17"/>
      <c r="AN179" s="47"/>
      <c r="AO179" s="42"/>
      <c r="AP179" s="43"/>
    </row>
    <row r="180" spans="1:42" s="44" customFormat="1" ht="15" x14ac:dyDescent="0.25">
      <c r="A180" s="21"/>
      <c r="B180" s="22"/>
      <c r="C180" s="22"/>
      <c r="D180" s="46"/>
      <c r="E180" s="102"/>
      <c r="F180" s="46"/>
      <c r="G180" s="24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4"/>
      <c r="AF180" s="24"/>
      <c r="AG180" s="24"/>
      <c r="AH180" s="46"/>
      <c r="AI180" s="46"/>
      <c r="AJ180" s="16"/>
      <c r="AK180" s="16"/>
      <c r="AL180" s="16"/>
      <c r="AM180" s="17"/>
      <c r="AN180" s="47"/>
      <c r="AO180" s="42"/>
      <c r="AP180" s="43"/>
    </row>
    <row r="181" spans="1:42" s="44" customFormat="1" ht="15" x14ac:dyDescent="0.25">
      <c r="A181" s="21"/>
      <c r="B181" s="22"/>
      <c r="C181" s="22"/>
      <c r="D181" s="46"/>
      <c r="E181" s="102"/>
      <c r="F181" s="46"/>
      <c r="G181" s="24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4"/>
      <c r="AF181" s="24"/>
      <c r="AG181" s="24"/>
      <c r="AH181" s="46"/>
      <c r="AI181" s="46"/>
      <c r="AJ181" s="16"/>
      <c r="AK181" s="16"/>
      <c r="AL181" s="16"/>
      <c r="AM181" s="17"/>
      <c r="AN181" s="47"/>
      <c r="AO181" s="42"/>
      <c r="AP181" s="43"/>
    </row>
    <row r="182" spans="1:42" s="44" customFormat="1" ht="15" x14ac:dyDescent="0.25">
      <c r="A182" s="21"/>
      <c r="B182" s="22"/>
      <c r="C182" s="22"/>
      <c r="D182" s="46"/>
      <c r="E182" s="102"/>
      <c r="F182" s="46"/>
      <c r="G182" s="24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4"/>
      <c r="AF182" s="24"/>
      <c r="AG182" s="24"/>
      <c r="AH182" s="46"/>
      <c r="AI182" s="46"/>
      <c r="AJ182" s="16"/>
      <c r="AK182" s="16"/>
      <c r="AL182" s="16"/>
      <c r="AM182" s="17"/>
      <c r="AN182" s="47"/>
      <c r="AO182" s="42"/>
      <c r="AP182" s="43"/>
    </row>
    <row r="183" spans="1:42" s="44" customFormat="1" ht="15" x14ac:dyDescent="0.25">
      <c r="A183" s="21"/>
      <c r="B183" s="22"/>
      <c r="C183" s="22"/>
      <c r="D183" s="46"/>
      <c r="E183" s="102"/>
      <c r="F183" s="46"/>
      <c r="G183" s="24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4"/>
      <c r="AF183" s="24"/>
      <c r="AG183" s="24"/>
      <c r="AH183" s="46"/>
      <c r="AI183" s="46"/>
      <c r="AJ183" s="16"/>
      <c r="AK183" s="16"/>
      <c r="AL183" s="16"/>
      <c r="AM183" s="17"/>
      <c r="AN183" s="47"/>
      <c r="AO183" s="42"/>
      <c r="AP183" s="43"/>
    </row>
    <row r="184" spans="1:42" s="44" customFormat="1" ht="15" x14ac:dyDescent="0.25">
      <c r="A184" s="21"/>
      <c r="B184" s="22"/>
      <c r="C184" s="22"/>
      <c r="D184" s="46"/>
      <c r="E184" s="102"/>
      <c r="F184" s="46"/>
      <c r="G184" s="24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4"/>
      <c r="AF184" s="24"/>
      <c r="AG184" s="24"/>
      <c r="AH184" s="46"/>
      <c r="AI184" s="46"/>
      <c r="AJ184" s="16"/>
      <c r="AK184" s="16"/>
      <c r="AL184" s="16"/>
      <c r="AM184" s="17"/>
      <c r="AN184" s="47"/>
      <c r="AO184" s="42"/>
      <c r="AP184" s="43"/>
    </row>
    <row r="185" spans="1:42" s="44" customFormat="1" ht="15" x14ac:dyDescent="0.25">
      <c r="A185" s="21"/>
      <c r="B185" s="22"/>
      <c r="C185" s="22"/>
      <c r="D185" s="46"/>
      <c r="E185" s="102"/>
      <c r="F185" s="46"/>
      <c r="G185" s="24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4"/>
      <c r="AF185" s="24"/>
      <c r="AG185" s="24"/>
      <c r="AH185" s="46"/>
      <c r="AI185" s="46"/>
      <c r="AJ185" s="16"/>
      <c r="AK185" s="16"/>
      <c r="AL185" s="16"/>
      <c r="AM185" s="17"/>
      <c r="AN185" s="47"/>
      <c r="AO185" s="42"/>
      <c r="AP185" s="43"/>
    </row>
    <row r="186" spans="1:42" s="44" customFormat="1" ht="15" x14ac:dyDescent="0.25">
      <c r="A186" s="21"/>
      <c r="B186" s="22"/>
      <c r="C186" s="22"/>
      <c r="D186" s="46"/>
      <c r="E186" s="102"/>
      <c r="F186" s="46"/>
      <c r="G186" s="24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4"/>
      <c r="AF186" s="24"/>
      <c r="AG186" s="24"/>
      <c r="AH186" s="46"/>
      <c r="AI186" s="46"/>
      <c r="AJ186" s="16"/>
      <c r="AK186" s="16"/>
      <c r="AL186" s="16"/>
      <c r="AM186" s="17"/>
      <c r="AN186" s="47"/>
      <c r="AO186" s="42"/>
      <c r="AP186" s="43"/>
    </row>
    <row r="187" spans="1:42" s="44" customFormat="1" ht="15" x14ac:dyDescent="0.25">
      <c r="A187" s="21"/>
      <c r="B187" s="22"/>
      <c r="C187" s="22"/>
      <c r="D187" s="46"/>
      <c r="E187" s="102"/>
      <c r="F187" s="46"/>
      <c r="G187" s="24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4"/>
      <c r="AF187" s="24"/>
      <c r="AG187" s="24"/>
      <c r="AH187" s="46"/>
      <c r="AI187" s="46"/>
      <c r="AJ187" s="16"/>
      <c r="AK187" s="16"/>
      <c r="AL187" s="16"/>
      <c r="AM187" s="17"/>
      <c r="AN187" s="47"/>
      <c r="AO187" s="42"/>
      <c r="AP187" s="43"/>
    </row>
    <row r="188" spans="1:42" s="44" customFormat="1" ht="15" x14ac:dyDescent="0.25">
      <c r="A188" s="21"/>
      <c r="B188" s="22"/>
      <c r="C188" s="22"/>
      <c r="D188" s="46"/>
      <c r="E188" s="102"/>
      <c r="F188" s="46"/>
      <c r="G188" s="24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4"/>
      <c r="AF188" s="24"/>
      <c r="AG188" s="24"/>
      <c r="AH188" s="46"/>
      <c r="AI188" s="46"/>
      <c r="AJ188" s="16"/>
      <c r="AK188" s="16"/>
      <c r="AL188" s="16"/>
      <c r="AM188" s="17"/>
      <c r="AN188" s="47"/>
      <c r="AO188" s="42"/>
      <c r="AP188" s="43"/>
    </row>
    <row r="189" spans="1:42" s="44" customFormat="1" ht="15" x14ac:dyDescent="0.25">
      <c r="A189" s="21"/>
      <c r="B189" s="22"/>
      <c r="C189" s="22"/>
      <c r="D189" s="46"/>
      <c r="E189" s="102"/>
      <c r="F189" s="46"/>
      <c r="G189" s="24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4"/>
      <c r="AF189" s="24"/>
      <c r="AG189" s="24"/>
      <c r="AH189" s="46"/>
      <c r="AI189" s="46"/>
      <c r="AJ189" s="16"/>
      <c r="AK189" s="16"/>
      <c r="AL189" s="16"/>
      <c r="AM189" s="17"/>
      <c r="AN189" s="47"/>
      <c r="AO189" s="42"/>
      <c r="AP189" s="43"/>
    </row>
    <row r="190" spans="1:42" s="44" customFormat="1" ht="15" x14ac:dyDescent="0.25">
      <c r="A190" s="21"/>
      <c r="B190" s="22"/>
      <c r="C190" s="22"/>
      <c r="D190" s="46"/>
      <c r="E190" s="102"/>
      <c r="F190" s="46"/>
      <c r="G190" s="24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4"/>
      <c r="AF190" s="24"/>
      <c r="AG190" s="24"/>
      <c r="AH190" s="46"/>
      <c r="AI190" s="46"/>
      <c r="AJ190" s="16"/>
      <c r="AK190" s="16"/>
      <c r="AL190" s="16"/>
      <c r="AM190" s="17"/>
      <c r="AN190" s="47"/>
      <c r="AO190" s="42"/>
      <c r="AP190" s="43"/>
    </row>
    <row r="191" spans="1:42" s="44" customFormat="1" ht="15" x14ac:dyDescent="0.25">
      <c r="A191" s="21"/>
      <c r="B191" s="22"/>
      <c r="C191" s="22"/>
      <c r="D191" s="46"/>
      <c r="E191" s="102"/>
      <c r="F191" s="46"/>
      <c r="G191" s="24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4"/>
      <c r="AF191" s="24"/>
      <c r="AG191" s="24"/>
      <c r="AH191" s="46"/>
      <c r="AI191" s="46"/>
      <c r="AJ191" s="16"/>
      <c r="AK191" s="16"/>
      <c r="AL191" s="16"/>
      <c r="AM191" s="17"/>
      <c r="AN191" s="47"/>
      <c r="AO191" s="42"/>
      <c r="AP191" s="43"/>
    </row>
    <row r="192" spans="1:42" s="44" customFormat="1" ht="15" x14ac:dyDescent="0.25">
      <c r="A192" s="21"/>
      <c r="B192" s="22"/>
      <c r="C192" s="22"/>
      <c r="D192" s="46"/>
      <c r="E192" s="102"/>
      <c r="F192" s="46"/>
      <c r="G192" s="24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4"/>
      <c r="AF192" s="24"/>
      <c r="AG192" s="24"/>
      <c r="AH192" s="46"/>
      <c r="AI192" s="46"/>
      <c r="AJ192" s="16"/>
      <c r="AK192" s="16"/>
      <c r="AL192" s="16"/>
      <c r="AM192" s="17"/>
      <c r="AN192" s="47"/>
      <c r="AO192" s="42"/>
      <c r="AP192" s="43"/>
    </row>
    <row r="193" spans="1:42" s="44" customFormat="1" ht="15" x14ac:dyDescent="0.25">
      <c r="A193" s="21"/>
      <c r="B193" s="22"/>
      <c r="C193" s="22"/>
      <c r="D193" s="46"/>
      <c r="E193" s="102"/>
      <c r="F193" s="46"/>
      <c r="G193" s="24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4"/>
      <c r="AF193" s="24"/>
      <c r="AG193" s="24"/>
      <c r="AH193" s="46"/>
      <c r="AI193" s="46"/>
      <c r="AJ193" s="16"/>
      <c r="AK193" s="16"/>
      <c r="AL193" s="16"/>
      <c r="AM193" s="17"/>
      <c r="AN193" s="47"/>
      <c r="AO193" s="42"/>
      <c r="AP193" s="43"/>
    </row>
    <row r="194" spans="1:42" s="44" customFormat="1" ht="15" x14ac:dyDescent="0.25">
      <c r="A194" s="21"/>
      <c r="B194" s="22"/>
      <c r="C194" s="22"/>
      <c r="D194" s="46"/>
      <c r="E194" s="102"/>
      <c r="F194" s="46"/>
      <c r="G194" s="24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4"/>
      <c r="AF194" s="24"/>
      <c r="AG194" s="24"/>
      <c r="AH194" s="46"/>
      <c r="AI194" s="46"/>
      <c r="AJ194" s="16"/>
      <c r="AK194" s="16"/>
      <c r="AL194" s="16"/>
      <c r="AM194" s="17"/>
      <c r="AN194" s="47"/>
      <c r="AO194" s="42"/>
      <c r="AP194" s="43"/>
    </row>
    <row r="195" spans="1:42" s="44" customFormat="1" ht="15" x14ac:dyDescent="0.25">
      <c r="A195" s="21"/>
      <c r="B195" s="22"/>
      <c r="C195" s="22"/>
      <c r="D195" s="46"/>
      <c r="E195" s="102"/>
      <c r="F195" s="46"/>
      <c r="G195" s="24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4"/>
      <c r="AF195" s="24"/>
      <c r="AG195" s="24"/>
      <c r="AH195" s="46"/>
      <c r="AI195" s="46"/>
      <c r="AJ195" s="16"/>
      <c r="AK195" s="16"/>
      <c r="AL195" s="16"/>
      <c r="AM195" s="17"/>
      <c r="AN195" s="47"/>
      <c r="AO195" s="42"/>
      <c r="AP195" s="43"/>
    </row>
    <row r="196" spans="1:42" s="44" customFormat="1" ht="15" x14ac:dyDescent="0.25">
      <c r="A196" s="21"/>
      <c r="B196" s="22"/>
      <c r="C196" s="22"/>
      <c r="D196" s="46"/>
      <c r="E196" s="102"/>
      <c r="F196" s="46"/>
      <c r="G196" s="24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4"/>
      <c r="AF196" s="24"/>
      <c r="AG196" s="24"/>
      <c r="AH196" s="46"/>
      <c r="AI196" s="46"/>
      <c r="AJ196" s="16"/>
      <c r="AK196" s="16"/>
      <c r="AL196" s="16"/>
      <c r="AM196" s="17"/>
      <c r="AN196" s="47"/>
      <c r="AO196" s="42"/>
      <c r="AP196" s="43"/>
    </row>
    <row r="197" spans="1:42" s="44" customFormat="1" ht="15" x14ac:dyDescent="0.25">
      <c r="A197" s="21"/>
      <c r="B197" s="22"/>
      <c r="C197" s="22"/>
      <c r="D197" s="46"/>
      <c r="E197" s="102"/>
      <c r="F197" s="46"/>
      <c r="G197" s="24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4"/>
      <c r="AF197" s="24"/>
      <c r="AG197" s="24"/>
      <c r="AH197" s="46"/>
      <c r="AI197" s="46"/>
      <c r="AJ197" s="16"/>
      <c r="AK197" s="16"/>
      <c r="AL197" s="16"/>
      <c r="AM197" s="17"/>
      <c r="AN197" s="47"/>
      <c r="AO197" s="42"/>
      <c r="AP197" s="43"/>
    </row>
    <row r="198" spans="1:42" s="44" customFormat="1" ht="15" x14ac:dyDescent="0.25">
      <c r="A198" s="21"/>
      <c r="B198" s="22"/>
      <c r="C198" s="22"/>
      <c r="D198" s="46"/>
      <c r="E198" s="102"/>
      <c r="F198" s="46"/>
      <c r="G198" s="24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4"/>
      <c r="AF198" s="24"/>
      <c r="AG198" s="24"/>
      <c r="AH198" s="46"/>
      <c r="AI198" s="46"/>
      <c r="AJ198" s="16"/>
      <c r="AK198" s="16"/>
      <c r="AL198" s="16"/>
      <c r="AM198" s="17"/>
      <c r="AN198" s="47"/>
      <c r="AO198" s="42"/>
      <c r="AP198" s="43"/>
    </row>
    <row r="199" spans="1:42" s="44" customFormat="1" ht="15" x14ac:dyDescent="0.25">
      <c r="A199" s="21"/>
      <c r="B199" s="22"/>
      <c r="C199" s="22"/>
      <c r="D199" s="46"/>
      <c r="E199" s="102"/>
      <c r="F199" s="46"/>
      <c r="G199" s="24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4"/>
      <c r="AF199" s="24"/>
      <c r="AG199" s="24"/>
      <c r="AH199" s="46"/>
      <c r="AI199" s="46"/>
      <c r="AJ199" s="16"/>
      <c r="AK199" s="16"/>
      <c r="AL199" s="16"/>
      <c r="AM199" s="17"/>
      <c r="AN199" s="47"/>
      <c r="AO199" s="42"/>
      <c r="AP199" s="43"/>
    </row>
    <row r="200" spans="1:42" s="44" customFormat="1" ht="15" x14ac:dyDescent="0.25">
      <c r="A200" s="21"/>
      <c r="B200" s="22"/>
      <c r="C200" s="22"/>
      <c r="D200" s="46"/>
      <c r="E200" s="102"/>
      <c r="F200" s="46"/>
      <c r="G200" s="24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4"/>
      <c r="AF200" s="24"/>
      <c r="AG200" s="24"/>
      <c r="AH200" s="46"/>
      <c r="AI200" s="46"/>
      <c r="AJ200" s="16"/>
      <c r="AK200" s="16"/>
      <c r="AL200" s="16"/>
      <c r="AM200" s="17"/>
      <c r="AN200" s="47"/>
      <c r="AO200" s="42"/>
      <c r="AP200" s="43"/>
    </row>
    <row r="201" spans="1:42" s="44" customFormat="1" ht="15" x14ac:dyDescent="0.25">
      <c r="A201" s="21"/>
      <c r="B201" s="22"/>
      <c r="C201" s="22"/>
      <c r="D201" s="46"/>
      <c r="E201" s="102"/>
      <c r="F201" s="46"/>
      <c r="G201" s="24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4"/>
      <c r="AF201" s="24"/>
      <c r="AG201" s="24"/>
      <c r="AH201" s="46"/>
      <c r="AI201" s="46"/>
      <c r="AJ201" s="16"/>
      <c r="AK201" s="16"/>
      <c r="AL201" s="16"/>
      <c r="AM201" s="17"/>
      <c r="AN201" s="47"/>
      <c r="AO201" s="42"/>
      <c r="AP201" s="43"/>
    </row>
    <row r="202" spans="1:42" s="44" customFormat="1" ht="15" x14ac:dyDescent="0.25">
      <c r="A202" s="21"/>
      <c r="B202" s="22"/>
      <c r="C202" s="22"/>
      <c r="D202" s="46"/>
      <c r="E202" s="102"/>
      <c r="F202" s="46"/>
      <c r="G202" s="24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4"/>
      <c r="AF202" s="24"/>
      <c r="AG202" s="24"/>
      <c r="AH202" s="46"/>
      <c r="AI202" s="46"/>
      <c r="AJ202" s="16"/>
      <c r="AK202" s="16"/>
      <c r="AL202" s="16"/>
      <c r="AM202" s="17"/>
      <c r="AN202" s="47"/>
      <c r="AO202" s="42"/>
      <c r="AP202" s="43"/>
    </row>
    <row r="203" spans="1:42" s="44" customFormat="1" ht="15" x14ac:dyDescent="0.25">
      <c r="A203" s="21"/>
      <c r="B203" s="22"/>
      <c r="C203" s="22"/>
      <c r="D203" s="46"/>
      <c r="E203" s="102"/>
      <c r="F203" s="46"/>
      <c r="G203" s="24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4"/>
      <c r="AF203" s="24"/>
      <c r="AG203" s="24"/>
      <c r="AH203" s="46"/>
      <c r="AI203" s="46"/>
      <c r="AJ203" s="16"/>
      <c r="AK203" s="16"/>
      <c r="AL203" s="16"/>
      <c r="AM203" s="17"/>
      <c r="AN203" s="47"/>
      <c r="AO203" s="42"/>
      <c r="AP203" s="43"/>
    </row>
    <row r="204" spans="1:42" s="44" customFormat="1" ht="15" x14ac:dyDescent="0.25">
      <c r="A204" s="21"/>
      <c r="B204" s="22"/>
      <c r="C204" s="22"/>
      <c r="D204" s="46"/>
      <c r="E204" s="102"/>
      <c r="F204" s="46"/>
      <c r="G204" s="24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4"/>
      <c r="AF204" s="24"/>
      <c r="AG204" s="24"/>
      <c r="AH204" s="46"/>
      <c r="AI204" s="46"/>
      <c r="AJ204" s="16"/>
      <c r="AK204" s="16"/>
      <c r="AL204" s="16"/>
      <c r="AM204" s="17"/>
      <c r="AN204" s="47"/>
      <c r="AO204" s="42"/>
      <c r="AP204" s="43"/>
    </row>
    <row r="205" spans="1:42" s="44" customFormat="1" ht="15" x14ac:dyDescent="0.25">
      <c r="A205" s="21"/>
      <c r="B205" s="22"/>
      <c r="C205" s="22"/>
      <c r="D205" s="46"/>
      <c r="E205" s="102"/>
      <c r="F205" s="46"/>
      <c r="G205" s="24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4"/>
      <c r="AF205" s="24"/>
      <c r="AG205" s="24"/>
      <c r="AH205" s="46"/>
      <c r="AI205" s="46"/>
      <c r="AJ205" s="16"/>
      <c r="AK205" s="16"/>
      <c r="AL205" s="16"/>
      <c r="AM205" s="17"/>
      <c r="AN205" s="47"/>
      <c r="AO205" s="42"/>
      <c r="AP205" s="43"/>
    </row>
    <row r="206" spans="1:42" s="44" customFormat="1" ht="15" x14ac:dyDescent="0.25">
      <c r="A206" s="21"/>
      <c r="B206" s="22"/>
      <c r="C206" s="22"/>
      <c r="D206" s="46"/>
      <c r="E206" s="102"/>
      <c r="F206" s="46"/>
      <c r="G206" s="24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4"/>
      <c r="AF206" s="24"/>
      <c r="AG206" s="24"/>
      <c r="AH206" s="46"/>
      <c r="AI206" s="46"/>
      <c r="AJ206" s="16"/>
      <c r="AK206" s="16"/>
      <c r="AL206" s="16"/>
      <c r="AM206" s="17"/>
      <c r="AN206" s="47"/>
      <c r="AO206" s="42"/>
      <c r="AP206" s="43"/>
    </row>
    <row r="207" spans="1:42" s="44" customFormat="1" ht="15" x14ac:dyDescent="0.25">
      <c r="A207" s="21"/>
      <c r="B207" s="22"/>
      <c r="C207" s="22"/>
      <c r="D207" s="46"/>
      <c r="E207" s="102"/>
      <c r="F207" s="46"/>
      <c r="G207" s="24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4"/>
      <c r="AF207" s="24"/>
      <c r="AG207" s="24"/>
      <c r="AH207" s="46"/>
      <c r="AI207" s="46"/>
      <c r="AJ207" s="16"/>
      <c r="AK207" s="16"/>
      <c r="AL207" s="16"/>
      <c r="AM207" s="17"/>
      <c r="AN207" s="47"/>
      <c r="AO207" s="42"/>
      <c r="AP207" s="43"/>
    </row>
    <row r="208" spans="1:42" s="44" customFormat="1" ht="15" x14ac:dyDescent="0.25">
      <c r="A208" s="21"/>
      <c r="B208" s="22"/>
      <c r="C208" s="22"/>
      <c r="D208" s="46"/>
      <c r="E208" s="102"/>
      <c r="F208" s="46"/>
      <c r="G208" s="24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4"/>
      <c r="AF208" s="24"/>
      <c r="AG208" s="24"/>
      <c r="AH208" s="46"/>
      <c r="AI208" s="46"/>
      <c r="AJ208" s="16"/>
      <c r="AK208" s="16"/>
      <c r="AL208" s="16"/>
      <c r="AM208" s="17"/>
      <c r="AN208" s="47"/>
      <c r="AO208" s="42"/>
      <c r="AP208" s="43"/>
    </row>
    <row r="209" spans="1:42" s="44" customFormat="1" ht="15" x14ac:dyDescent="0.25">
      <c r="A209" s="21"/>
      <c r="B209" s="22"/>
      <c r="C209" s="22"/>
      <c r="D209" s="46"/>
      <c r="E209" s="102"/>
      <c r="F209" s="46"/>
      <c r="G209" s="24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4"/>
      <c r="AF209" s="24"/>
      <c r="AG209" s="24"/>
      <c r="AH209" s="46"/>
      <c r="AI209" s="46"/>
      <c r="AJ209" s="16"/>
      <c r="AK209" s="16"/>
      <c r="AL209" s="16"/>
      <c r="AM209" s="17"/>
      <c r="AN209" s="47"/>
      <c r="AO209" s="42"/>
      <c r="AP209" s="43"/>
    </row>
    <row r="210" spans="1:42" s="44" customFormat="1" ht="15" x14ac:dyDescent="0.25">
      <c r="A210" s="21"/>
      <c r="B210" s="22"/>
      <c r="C210" s="22"/>
      <c r="D210" s="46"/>
      <c r="E210" s="102"/>
      <c r="F210" s="46"/>
      <c r="G210" s="24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4"/>
      <c r="AF210" s="24"/>
      <c r="AG210" s="24"/>
      <c r="AH210" s="46"/>
      <c r="AI210" s="46"/>
      <c r="AJ210" s="16"/>
      <c r="AK210" s="16"/>
      <c r="AL210" s="16"/>
      <c r="AM210" s="17"/>
      <c r="AN210" s="47"/>
      <c r="AO210" s="42"/>
      <c r="AP210" s="43"/>
    </row>
    <row r="211" spans="1:42" s="44" customFormat="1" ht="15" x14ac:dyDescent="0.25">
      <c r="A211" s="21"/>
      <c r="B211" s="22"/>
      <c r="C211" s="22"/>
      <c r="D211" s="46"/>
      <c r="E211" s="102"/>
      <c r="F211" s="46"/>
      <c r="G211" s="24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4"/>
      <c r="AF211" s="24"/>
      <c r="AG211" s="24"/>
      <c r="AH211" s="46"/>
      <c r="AI211" s="46"/>
      <c r="AJ211" s="16"/>
      <c r="AK211" s="16"/>
      <c r="AL211" s="16"/>
      <c r="AM211" s="17"/>
      <c r="AN211" s="47"/>
      <c r="AO211" s="42"/>
      <c r="AP211" s="43"/>
    </row>
    <row r="212" spans="1:42" s="44" customFormat="1" ht="15" x14ac:dyDescent="0.25">
      <c r="A212" s="21"/>
      <c r="B212" s="22"/>
      <c r="C212" s="22"/>
      <c r="D212" s="46"/>
      <c r="E212" s="102"/>
      <c r="F212" s="46"/>
      <c r="G212" s="24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4"/>
      <c r="AF212" s="24"/>
      <c r="AG212" s="24"/>
      <c r="AH212" s="46"/>
      <c r="AI212" s="46"/>
      <c r="AJ212" s="16"/>
      <c r="AK212" s="16"/>
      <c r="AL212" s="16"/>
      <c r="AM212" s="17"/>
      <c r="AN212" s="47"/>
      <c r="AO212" s="42"/>
      <c r="AP212" s="43"/>
    </row>
    <row r="213" spans="1:42" s="44" customFormat="1" ht="15" x14ac:dyDescent="0.25">
      <c r="A213" s="21"/>
      <c r="B213" s="22"/>
      <c r="C213" s="22"/>
      <c r="D213" s="46"/>
      <c r="E213" s="102"/>
      <c r="F213" s="46"/>
      <c r="G213" s="24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4"/>
      <c r="AF213" s="24"/>
      <c r="AG213" s="24"/>
      <c r="AH213" s="46"/>
      <c r="AI213" s="46"/>
      <c r="AJ213" s="16"/>
      <c r="AK213" s="16"/>
      <c r="AL213" s="16"/>
      <c r="AM213" s="17"/>
      <c r="AN213" s="47"/>
      <c r="AO213" s="42"/>
      <c r="AP213" s="43"/>
    </row>
    <row r="214" spans="1:42" s="44" customFormat="1" ht="15" x14ac:dyDescent="0.25">
      <c r="A214" s="21"/>
      <c r="B214" s="22"/>
      <c r="C214" s="22"/>
      <c r="D214" s="46"/>
      <c r="E214" s="102"/>
      <c r="F214" s="46"/>
      <c r="G214" s="24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4"/>
      <c r="AF214" s="24"/>
      <c r="AG214" s="24"/>
      <c r="AH214" s="46"/>
      <c r="AI214" s="46"/>
      <c r="AJ214" s="16"/>
      <c r="AK214" s="16"/>
      <c r="AL214" s="16"/>
      <c r="AM214" s="17"/>
      <c r="AN214" s="47"/>
      <c r="AO214" s="42"/>
      <c r="AP214" s="43"/>
    </row>
    <row r="215" spans="1:42" s="44" customFormat="1" ht="15" x14ac:dyDescent="0.25">
      <c r="A215" s="21"/>
      <c r="B215" s="22"/>
      <c r="C215" s="22"/>
      <c r="D215" s="46"/>
      <c r="E215" s="102"/>
      <c r="F215" s="46"/>
      <c r="G215" s="24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4"/>
      <c r="AF215" s="24"/>
      <c r="AG215" s="24"/>
      <c r="AH215" s="46"/>
      <c r="AI215" s="46"/>
      <c r="AJ215" s="16"/>
      <c r="AK215" s="16"/>
      <c r="AL215" s="16"/>
      <c r="AM215" s="17"/>
      <c r="AN215" s="47"/>
      <c r="AO215" s="42"/>
      <c r="AP215" s="43"/>
    </row>
    <row r="216" spans="1:42" s="44" customFormat="1" ht="15" x14ac:dyDescent="0.25">
      <c r="A216" s="21"/>
      <c r="B216" s="22"/>
      <c r="C216" s="22"/>
      <c r="D216" s="46"/>
      <c r="E216" s="102"/>
      <c r="F216" s="46"/>
      <c r="G216" s="24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4"/>
      <c r="AF216" s="24"/>
      <c r="AG216" s="24"/>
      <c r="AH216" s="46"/>
      <c r="AI216" s="46"/>
      <c r="AJ216" s="16"/>
      <c r="AK216" s="16"/>
      <c r="AL216" s="16"/>
      <c r="AM216" s="17"/>
      <c r="AN216" s="47"/>
      <c r="AO216" s="42"/>
      <c r="AP216" s="43"/>
    </row>
    <row r="217" spans="1:42" s="44" customFormat="1" ht="15" x14ac:dyDescent="0.25">
      <c r="A217" s="21"/>
      <c r="B217" s="22"/>
      <c r="C217" s="22"/>
      <c r="D217" s="46"/>
      <c r="E217" s="102"/>
      <c r="F217" s="46"/>
      <c r="G217" s="24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4"/>
      <c r="AF217" s="24"/>
      <c r="AG217" s="24"/>
      <c r="AH217" s="46"/>
      <c r="AI217" s="46"/>
      <c r="AJ217" s="16"/>
      <c r="AK217" s="16"/>
      <c r="AL217" s="16"/>
      <c r="AM217" s="17"/>
      <c r="AN217" s="47"/>
      <c r="AO217" s="42"/>
      <c r="AP217" s="43"/>
    </row>
    <row r="218" spans="1:42" s="44" customFormat="1" ht="15" x14ac:dyDescent="0.25">
      <c r="A218" s="21"/>
      <c r="B218" s="22"/>
      <c r="C218" s="22"/>
      <c r="D218" s="46"/>
      <c r="E218" s="102"/>
      <c r="F218" s="46"/>
      <c r="G218" s="24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4"/>
      <c r="AF218" s="24"/>
      <c r="AG218" s="24"/>
      <c r="AH218" s="46"/>
      <c r="AI218" s="46"/>
      <c r="AJ218" s="16"/>
      <c r="AK218" s="16"/>
      <c r="AL218" s="16"/>
      <c r="AM218" s="17"/>
      <c r="AN218" s="47"/>
      <c r="AO218" s="42"/>
      <c r="AP218" s="43"/>
    </row>
    <row r="219" spans="1:42" s="44" customFormat="1" ht="15" x14ac:dyDescent="0.25">
      <c r="A219" s="21"/>
      <c r="B219" s="22"/>
      <c r="C219" s="22"/>
      <c r="D219" s="46"/>
      <c r="E219" s="102"/>
      <c r="F219" s="46"/>
      <c r="G219" s="24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4"/>
      <c r="AF219" s="24"/>
      <c r="AG219" s="24"/>
      <c r="AH219" s="46"/>
      <c r="AI219" s="46"/>
      <c r="AJ219" s="16"/>
      <c r="AK219" s="16"/>
      <c r="AL219" s="16"/>
      <c r="AM219" s="17"/>
      <c r="AN219" s="47"/>
      <c r="AO219" s="42"/>
      <c r="AP219" s="43"/>
    </row>
    <row r="220" spans="1:42" s="44" customFormat="1" ht="15" x14ac:dyDescent="0.25">
      <c r="A220" s="21"/>
      <c r="B220" s="22"/>
      <c r="C220" s="22"/>
      <c r="D220" s="46"/>
      <c r="E220" s="102"/>
      <c r="F220" s="46"/>
      <c r="G220" s="24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4"/>
      <c r="AF220" s="24"/>
      <c r="AG220" s="24"/>
      <c r="AH220" s="46"/>
      <c r="AI220" s="46"/>
      <c r="AJ220" s="16"/>
      <c r="AK220" s="16"/>
      <c r="AL220" s="16"/>
      <c r="AM220" s="17"/>
      <c r="AN220" s="47"/>
      <c r="AO220" s="42"/>
      <c r="AP220" s="43"/>
    </row>
    <row r="221" spans="1:42" s="44" customFormat="1" ht="15" x14ac:dyDescent="0.25">
      <c r="A221" s="21"/>
      <c r="B221" s="22"/>
      <c r="C221" s="22"/>
      <c r="D221" s="46"/>
      <c r="E221" s="102"/>
      <c r="F221" s="46"/>
      <c r="G221" s="24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4"/>
      <c r="AF221" s="24"/>
      <c r="AG221" s="24"/>
      <c r="AH221" s="46"/>
      <c r="AI221" s="46"/>
      <c r="AJ221" s="16"/>
      <c r="AK221" s="16"/>
      <c r="AL221" s="16"/>
      <c r="AM221" s="17"/>
      <c r="AN221" s="47"/>
      <c r="AO221" s="42"/>
      <c r="AP221" s="43"/>
    </row>
    <row r="222" spans="1:42" s="44" customFormat="1" ht="15" x14ac:dyDescent="0.25">
      <c r="A222" s="21"/>
      <c r="B222" s="22"/>
      <c r="C222" s="22"/>
      <c r="D222" s="46"/>
      <c r="E222" s="102"/>
      <c r="F222" s="46"/>
      <c r="G222" s="24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4"/>
      <c r="AF222" s="24"/>
      <c r="AG222" s="24"/>
      <c r="AH222" s="46"/>
      <c r="AI222" s="46"/>
      <c r="AJ222" s="16"/>
      <c r="AK222" s="16"/>
      <c r="AL222" s="16"/>
      <c r="AM222" s="17"/>
      <c r="AN222" s="47"/>
      <c r="AO222" s="42"/>
      <c r="AP222" s="43"/>
    </row>
    <row r="223" spans="1:42" s="44" customFormat="1" ht="15" x14ac:dyDescent="0.25">
      <c r="A223" s="21"/>
      <c r="B223" s="22"/>
      <c r="C223" s="22"/>
      <c r="D223" s="46"/>
      <c r="E223" s="102"/>
      <c r="F223" s="46"/>
      <c r="G223" s="24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4"/>
      <c r="AF223" s="24"/>
      <c r="AG223" s="24"/>
      <c r="AH223" s="46"/>
      <c r="AI223" s="46"/>
      <c r="AJ223" s="16"/>
      <c r="AK223" s="16"/>
      <c r="AL223" s="16"/>
      <c r="AM223" s="17"/>
      <c r="AN223" s="47"/>
      <c r="AO223" s="42"/>
      <c r="AP223" s="43"/>
    </row>
    <row r="224" spans="1:42" s="44" customFormat="1" ht="15" x14ac:dyDescent="0.25">
      <c r="A224" s="21"/>
      <c r="B224" s="22"/>
      <c r="C224" s="22"/>
      <c r="D224" s="46"/>
      <c r="E224" s="102"/>
      <c r="F224" s="46"/>
      <c r="G224" s="24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4"/>
      <c r="AF224" s="24"/>
      <c r="AG224" s="24"/>
      <c r="AH224" s="46"/>
      <c r="AI224" s="46"/>
      <c r="AJ224" s="16"/>
      <c r="AK224" s="16"/>
      <c r="AL224" s="16"/>
      <c r="AM224" s="17"/>
      <c r="AN224" s="47"/>
      <c r="AO224" s="42"/>
      <c r="AP224" s="43"/>
    </row>
    <row r="225" spans="1:42" s="44" customFormat="1" ht="15" x14ac:dyDescent="0.25">
      <c r="A225" s="21"/>
      <c r="B225" s="22"/>
      <c r="C225" s="22"/>
      <c r="D225" s="46"/>
      <c r="E225" s="102"/>
      <c r="F225" s="46"/>
      <c r="G225" s="24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4"/>
      <c r="AF225" s="24"/>
      <c r="AG225" s="24"/>
      <c r="AH225" s="46"/>
      <c r="AI225" s="46"/>
      <c r="AJ225" s="16"/>
      <c r="AK225" s="16"/>
      <c r="AL225" s="16"/>
      <c r="AM225" s="17"/>
      <c r="AN225" s="47"/>
      <c r="AO225" s="42"/>
      <c r="AP225" s="43"/>
    </row>
    <row r="226" spans="1:42" s="44" customFormat="1" ht="15" x14ac:dyDescent="0.25">
      <c r="A226" s="21"/>
      <c r="B226" s="22"/>
      <c r="C226" s="22"/>
      <c r="D226" s="46"/>
      <c r="E226" s="102"/>
      <c r="F226" s="46"/>
      <c r="G226" s="24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4"/>
      <c r="AF226" s="24"/>
      <c r="AG226" s="24"/>
      <c r="AH226" s="46"/>
      <c r="AI226" s="46"/>
      <c r="AJ226" s="16"/>
      <c r="AK226" s="16"/>
      <c r="AL226" s="16"/>
      <c r="AM226" s="17"/>
      <c r="AN226" s="47"/>
      <c r="AO226" s="42"/>
      <c r="AP226" s="43"/>
    </row>
    <row r="227" spans="1:42" s="44" customFormat="1" ht="15" x14ac:dyDescent="0.25">
      <c r="A227" s="21"/>
      <c r="B227" s="22"/>
      <c r="C227" s="22"/>
      <c r="D227" s="46"/>
      <c r="E227" s="102"/>
      <c r="F227" s="46"/>
      <c r="G227" s="24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4"/>
      <c r="AF227" s="24"/>
      <c r="AG227" s="24"/>
      <c r="AH227" s="46"/>
      <c r="AI227" s="46"/>
      <c r="AJ227" s="16"/>
      <c r="AK227" s="16"/>
      <c r="AL227" s="16"/>
      <c r="AM227" s="17"/>
      <c r="AN227" s="47"/>
      <c r="AO227" s="42"/>
      <c r="AP227" s="43"/>
    </row>
    <row r="228" spans="1:42" s="44" customFormat="1" ht="15" x14ac:dyDescent="0.25">
      <c r="A228" s="21"/>
      <c r="B228" s="22"/>
      <c r="C228" s="22"/>
      <c r="D228" s="46"/>
      <c r="E228" s="102"/>
      <c r="F228" s="46"/>
      <c r="G228" s="24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4"/>
      <c r="AF228" s="24"/>
      <c r="AG228" s="24"/>
      <c r="AH228" s="46"/>
      <c r="AI228" s="46"/>
      <c r="AJ228" s="16"/>
      <c r="AK228" s="16"/>
      <c r="AL228" s="16"/>
      <c r="AM228" s="17"/>
      <c r="AN228" s="47"/>
      <c r="AO228" s="42"/>
      <c r="AP228" s="43"/>
    </row>
    <row r="229" spans="1:42" s="44" customFormat="1" ht="15" x14ac:dyDescent="0.25">
      <c r="A229" s="21"/>
      <c r="B229" s="22"/>
      <c r="C229" s="22"/>
      <c r="D229" s="46"/>
      <c r="E229" s="102"/>
      <c r="F229" s="46"/>
      <c r="G229" s="24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4"/>
      <c r="AF229" s="24"/>
      <c r="AG229" s="24"/>
      <c r="AH229" s="46"/>
      <c r="AI229" s="46"/>
      <c r="AJ229" s="16"/>
      <c r="AK229" s="16"/>
      <c r="AL229" s="16"/>
      <c r="AM229" s="17"/>
      <c r="AN229" s="47"/>
      <c r="AO229" s="42"/>
      <c r="AP229" s="43"/>
    </row>
    <row r="230" spans="1:42" s="44" customFormat="1" ht="15" x14ac:dyDescent="0.25">
      <c r="A230" s="21"/>
      <c r="B230" s="22"/>
      <c r="C230" s="22"/>
      <c r="D230" s="46"/>
      <c r="E230" s="102"/>
      <c r="F230" s="46"/>
      <c r="G230" s="24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4"/>
      <c r="AF230" s="24"/>
      <c r="AG230" s="24"/>
      <c r="AH230" s="46"/>
      <c r="AI230" s="46"/>
      <c r="AJ230" s="16"/>
      <c r="AK230" s="16"/>
      <c r="AL230" s="16"/>
      <c r="AM230" s="17"/>
      <c r="AN230" s="47"/>
      <c r="AO230" s="42"/>
      <c r="AP230" s="43"/>
    </row>
    <row r="231" spans="1:42" s="44" customFormat="1" ht="15" x14ac:dyDescent="0.25">
      <c r="A231" s="21"/>
      <c r="B231" s="22"/>
      <c r="C231" s="22"/>
      <c r="D231" s="46"/>
      <c r="E231" s="102"/>
      <c r="F231" s="46"/>
      <c r="G231" s="24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4"/>
      <c r="AF231" s="24"/>
      <c r="AG231" s="24"/>
      <c r="AH231" s="46"/>
      <c r="AI231" s="46"/>
      <c r="AJ231" s="16"/>
      <c r="AK231" s="16"/>
      <c r="AL231" s="16"/>
      <c r="AM231" s="17"/>
      <c r="AN231" s="47"/>
      <c r="AO231" s="42"/>
      <c r="AP231" s="32"/>
    </row>
    <row r="232" spans="1:42" s="44" customFormat="1" ht="15" x14ac:dyDescent="0.25">
      <c r="A232" s="21"/>
      <c r="B232" s="22"/>
      <c r="C232" s="22"/>
      <c r="D232" s="46"/>
      <c r="E232" s="102"/>
      <c r="F232" s="46"/>
      <c r="G232" s="24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4"/>
      <c r="AF232" s="24"/>
      <c r="AG232" s="24"/>
      <c r="AH232" s="46"/>
      <c r="AI232" s="46"/>
      <c r="AJ232" s="16"/>
      <c r="AK232" s="16"/>
      <c r="AL232" s="16"/>
      <c r="AM232" s="17"/>
      <c r="AN232" s="48"/>
      <c r="AO232" s="31"/>
      <c r="AP232" s="43"/>
    </row>
    <row r="233" spans="1:42" s="44" customFormat="1" ht="15" x14ac:dyDescent="0.25">
      <c r="A233" s="21"/>
      <c r="B233" s="22"/>
      <c r="C233" s="22"/>
      <c r="D233" s="46"/>
      <c r="E233" s="102"/>
      <c r="F233" s="46"/>
      <c r="G233" s="24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4"/>
      <c r="AF233" s="24"/>
      <c r="AG233" s="24"/>
      <c r="AH233" s="46"/>
      <c r="AI233" s="46"/>
      <c r="AJ233" s="16"/>
      <c r="AK233" s="16"/>
      <c r="AL233" s="16"/>
      <c r="AM233" s="17"/>
      <c r="AN233" s="47"/>
      <c r="AO233" s="42"/>
      <c r="AP233" s="43"/>
    </row>
    <row r="234" spans="1:42" s="44" customFormat="1" ht="15" x14ac:dyDescent="0.25">
      <c r="A234" s="21"/>
      <c r="B234" s="22"/>
      <c r="C234" s="22"/>
      <c r="D234" s="46"/>
      <c r="E234" s="102"/>
      <c r="F234" s="46"/>
      <c r="G234" s="24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4"/>
      <c r="AF234" s="24"/>
      <c r="AG234" s="24"/>
      <c r="AH234" s="46"/>
      <c r="AI234" s="46"/>
      <c r="AJ234" s="16"/>
      <c r="AK234" s="16"/>
      <c r="AL234" s="16"/>
      <c r="AM234" s="17"/>
      <c r="AN234" s="47"/>
      <c r="AO234" s="42"/>
      <c r="AP234" s="43"/>
    </row>
    <row r="235" spans="1:42" s="44" customFormat="1" ht="15" x14ac:dyDescent="0.25">
      <c r="A235" s="21"/>
      <c r="B235" s="22"/>
      <c r="C235" s="22"/>
      <c r="D235" s="46"/>
      <c r="E235" s="102"/>
      <c r="F235" s="46"/>
      <c r="G235" s="24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4"/>
      <c r="AF235" s="24"/>
      <c r="AG235" s="24"/>
      <c r="AH235" s="46"/>
      <c r="AI235" s="46"/>
      <c r="AJ235" s="16"/>
      <c r="AK235" s="16"/>
      <c r="AL235" s="16"/>
      <c r="AM235" s="17"/>
      <c r="AN235" s="47"/>
      <c r="AO235" s="42"/>
      <c r="AP235" s="43"/>
    </row>
    <row r="236" spans="1:42" s="44" customFormat="1" ht="15" x14ac:dyDescent="0.25">
      <c r="A236" s="21"/>
      <c r="B236" s="22"/>
      <c r="C236" s="22"/>
      <c r="D236" s="46"/>
      <c r="E236" s="102"/>
      <c r="F236" s="46"/>
      <c r="G236" s="24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4"/>
      <c r="AF236" s="24"/>
      <c r="AG236" s="24"/>
      <c r="AH236" s="46"/>
      <c r="AI236" s="46"/>
      <c r="AJ236" s="16"/>
      <c r="AK236" s="16"/>
      <c r="AL236" s="16"/>
      <c r="AM236" s="17"/>
      <c r="AN236" s="47"/>
      <c r="AO236" s="42"/>
      <c r="AP236" s="43"/>
    </row>
    <row r="237" spans="1:42" s="44" customFormat="1" ht="15" x14ac:dyDescent="0.25">
      <c r="A237" s="21"/>
      <c r="B237" s="22"/>
      <c r="C237" s="22"/>
      <c r="D237" s="46"/>
      <c r="E237" s="102"/>
      <c r="F237" s="46"/>
      <c r="G237" s="24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4"/>
      <c r="AF237" s="24"/>
      <c r="AG237" s="24"/>
      <c r="AH237" s="46"/>
      <c r="AI237" s="46"/>
      <c r="AJ237" s="16"/>
      <c r="AK237" s="16"/>
      <c r="AL237" s="16"/>
      <c r="AM237" s="17"/>
      <c r="AN237" s="47"/>
      <c r="AO237" s="42"/>
      <c r="AP237" s="43"/>
    </row>
    <row r="238" spans="1:42" s="44" customFormat="1" ht="15" x14ac:dyDescent="0.25">
      <c r="A238" s="21"/>
      <c r="B238" s="22"/>
      <c r="C238" s="22"/>
      <c r="D238" s="46"/>
      <c r="E238" s="102"/>
      <c r="F238" s="46"/>
      <c r="G238" s="24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4"/>
      <c r="AF238" s="24"/>
      <c r="AG238" s="24"/>
      <c r="AH238" s="46"/>
      <c r="AI238" s="46"/>
      <c r="AJ238" s="16"/>
      <c r="AK238" s="16"/>
      <c r="AL238" s="16"/>
      <c r="AM238" s="17"/>
      <c r="AN238" s="47"/>
      <c r="AO238" s="42"/>
      <c r="AP238" s="43"/>
    </row>
    <row r="239" spans="1:42" s="44" customFormat="1" ht="15" x14ac:dyDescent="0.25">
      <c r="A239" s="21"/>
      <c r="B239" s="22"/>
      <c r="C239" s="22"/>
      <c r="D239" s="46"/>
      <c r="E239" s="102"/>
      <c r="F239" s="46"/>
      <c r="G239" s="24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4"/>
      <c r="AF239" s="24"/>
      <c r="AG239" s="24"/>
      <c r="AH239" s="46"/>
      <c r="AI239" s="46"/>
      <c r="AJ239" s="16"/>
      <c r="AK239" s="16"/>
      <c r="AL239" s="16"/>
      <c r="AM239" s="17"/>
      <c r="AN239" s="47"/>
      <c r="AO239" s="42"/>
      <c r="AP239" s="43"/>
    </row>
    <row r="240" spans="1:42" s="44" customFormat="1" ht="15" x14ac:dyDescent="0.25">
      <c r="A240" s="21"/>
      <c r="B240" s="22"/>
      <c r="C240" s="22"/>
      <c r="D240" s="46"/>
      <c r="E240" s="102"/>
      <c r="F240" s="46"/>
      <c r="G240" s="24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4"/>
      <c r="AF240" s="24"/>
      <c r="AG240" s="24"/>
      <c r="AH240" s="46"/>
      <c r="AI240" s="46"/>
      <c r="AJ240" s="16"/>
      <c r="AK240" s="16"/>
      <c r="AL240" s="16"/>
      <c r="AM240" s="17"/>
      <c r="AN240" s="47"/>
      <c r="AO240" s="42"/>
      <c r="AP240" s="43"/>
    </row>
    <row r="241" spans="1:42" s="44" customFormat="1" ht="15" x14ac:dyDescent="0.25">
      <c r="A241" s="21"/>
      <c r="B241" s="22"/>
      <c r="C241" s="22"/>
      <c r="D241" s="46"/>
      <c r="E241" s="102"/>
      <c r="F241" s="46"/>
      <c r="G241" s="24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4"/>
      <c r="AF241" s="24"/>
      <c r="AG241" s="24"/>
      <c r="AH241" s="46"/>
      <c r="AI241" s="46"/>
      <c r="AJ241" s="16"/>
      <c r="AK241" s="16"/>
      <c r="AL241" s="16"/>
      <c r="AM241" s="17"/>
      <c r="AN241" s="47"/>
      <c r="AO241" s="42"/>
      <c r="AP241" s="43"/>
    </row>
    <row r="242" spans="1:42" s="44" customFormat="1" ht="15" x14ac:dyDescent="0.25">
      <c r="A242" s="21"/>
      <c r="B242" s="22"/>
      <c r="C242" s="22"/>
      <c r="D242" s="46"/>
      <c r="E242" s="102"/>
      <c r="F242" s="46"/>
      <c r="G242" s="24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4"/>
      <c r="AF242" s="24"/>
      <c r="AG242" s="24"/>
      <c r="AH242" s="46"/>
      <c r="AI242" s="46"/>
      <c r="AJ242" s="16"/>
      <c r="AK242" s="16"/>
      <c r="AL242" s="16"/>
      <c r="AM242" s="17"/>
      <c r="AN242" s="47"/>
      <c r="AO242" s="42"/>
      <c r="AP242" s="43"/>
    </row>
    <row r="243" spans="1:42" s="44" customFormat="1" ht="15" x14ac:dyDescent="0.25">
      <c r="A243" s="21"/>
      <c r="B243" s="22"/>
      <c r="C243" s="22"/>
      <c r="D243" s="46"/>
      <c r="E243" s="102"/>
      <c r="F243" s="46"/>
      <c r="G243" s="24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4"/>
      <c r="AF243" s="24"/>
      <c r="AG243" s="24"/>
      <c r="AH243" s="46"/>
      <c r="AI243" s="46"/>
      <c r="AJ243" s="16"/>
      <c r="AK243" s="16"/>
      <c r="AL243" s="16"/>
      <c r="AM243" s="17"/>
      <c r="AN243" s="47"/>
      <c r="AO243" s="42"/>
      <c r="AP243" s="43"/>
    </row>
    <row r="244" spans="1:42" s="44" customFormat="1" ht="15" x14ac:dyDescent="0.25">
      <c r="A244" s="21"/>
      <c r="B244" s="22"/>
      <c r="C244" s="22"/>
      <c r="D244" s="46"/>
      <c r="E244" s="102"/>
      <c r="F244" s="46"/>
      <c r="G244" s="24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4"/>
      <c r="AF244" s="24"/>
      <c r="AG244" s="24"/>
      <c r="AH244" s="46"/>
      <c r="AI244" s="46"/>
      <c r="AJ244" s="16"/>
      <c r="AK244" s="16"/>
      <c r="AL244" s="16"/>
      <c r="AM244" s="17"/>
      <c r="AN244" s="47"/>
      <c r="AO244" s="42"/>
      <c r="AP244" s="43"/>
    </row>
    <row r="245" spans="1:42" s="44" customFormat="1" ht="15" x14ac:dyDescent="0.25">
      <c r="A245" s="21"/>
      <c r="B245" s="22"/>
      <c r="C245" s="22"/>
      <c r="D245" s="46"/>
      <c r="E245" s="102"/>
      <c r="F245" s="46"/>
      <c r="G245" s="24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4"/>
      <c r="AF245" s="24"/>
      <c r="AG245" s="24"/>
      <c r="AH245" s="46"/>
      <c r="AI245" s="46"/>
      <c r="AJ245" s="16"/>
      <c r="AK245" s="16"/>
      <c r="AL245" s="16"/>
      <c r="AM245" s="17"/>
      <c r="AN245" s="47"/>
      <c r="AO245" s="42"/>
      <c r="AP245" s="43"/>
    </row>
    <row r="246" spans="1:42" s="44" customFormat="1" ht="15" x14ac:dyDescent="0.25">
      <c r="A246" s="21"/>
      <c r="B246" s="22"/>
      <c r="C246" s="22"/>
      <c r="D246" s="46"/>
      <c r="E246" s="102"/>
      <c r="F246" s="46"/>
      <c r="G246" s="24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4"/>
      <c r="AF246" s="24"/>
      <c r="AG246" s="24"/>
      <c r="AH246" s="46"/>
      <c r="AI246" s="46"/>
      <c r="AJ246" s="16"/>
      <c r="AK246" s="16"/>
      <c r="AL246" s="16"/>
      <c r="AM246" s="17"/>
      <c r="AN246" s="47"/>
      <c r="AO246" s="42"/>
      <c r="AP246" s="43"/>
    </row>
    <row r="247" spans="1:42" s="44" customFormat="1" ht="15" x14ac:dyDescent="0.25">
      <c r="A247" s="21"/>
      <c r="B247" s="22"/>
      <c r="C247" s="22"/>
      <c r="D247" s="46"/>
      <c r="E247" s="102"/>
      <c r="F247" s="46"/>
      <c r="G247" s="24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4"/>
      <c r="AF247" s="24"/>
      <c r="AG247" s="24"/>
      <c r="AH247" s="46"/>
      <c r="AI247" s="46"/>
      <c r="AJ247" s="16"/>
      <c r="AK247" s="16"/>
      <c r="AL247" s="16"/>
      <c r="AM247" s="17"/>
      <c r="AN247" s="47"/>
      <c r="AO247" s="42"/>
      <c r="AP247" s="43"/>
    </row>
    <row r="248" spans="1:42" s="44" customFormat="1" ht="15" x14ac:dyDescent="0.25">
      <c r="A248" s="21"/>
      <c r="B248" s="22"/>
      <c r="C248" s="22"/>
      <c r="D248" s="46"/>
      <c r="E248" s="102"/>
      <c r="F248" s="46"/>
      <c r="G248" s="24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4"/>
      <c r="AF248" s="24"/>
      <c r="AG248" s="24"/>
      <c r="AH248" s="46"/>
      <c r="AI248" s="46"/>
      <c r="AJ248" s="16"/>
      <c r="AK248" s="16"/>
      <c r="AL248" s="16"/>
      <c r="AM248" s="17"/>
      <c r="AN248" s="47"/>
      <c r="AO248" s="42"/>
      <c r="AP248" s="43"/>
    </row>
    <row r="249" spans="1:42" s="44" customFormat="1" ht="15" x14ac:dyDescent="0.25">
      <c r="A249" s="21"/>
      <c r="B249" s="22"/>
      <c r="C249" s="22"/>
      <c r="D249" s="46"/>
      <c r="E249" s="102"/>
      <c r="F249" s="46"/>
      <c r="G249" s="24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4"/>
      <c r="AF249" s="24"/>
      <c r="AG249" s="24"/>
      <c r="AH249" s="46"/>
      <c r="AI249" s="46"/>
      <c r="AJ249" s="16"/>
      <c r="AK249" s="16"/>
      <c r="AL249" s="16"/>
      <c r="AM249" s="17"/>
      <c r="AN249" s="47"/>
      <c r="AO249" s="42"/>
      <c r="AP249" s="43"/>
    </row>
    <row r="250" spans="1:42" s="44" customFormat="1" ht="15" x14ac:dyDescent="0.25">
      <c r="A250" s="21"/>
      <c r="B250" s="22"/>
      <c r="C250" s="22"/>
      <c r="D250" s="46"/>
      <c r="E250" s="102"/>
      <c r="F250" s="46"/>
      <c r="G250" s="24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4"/>
      <c r="AF250" s="24"/>
      <c r="AG250" s="24"/>
      <c r="AH250" s="46"/>
      <c r="AI250" s="46"/>
      <c r="AJ250" s="16"/>
      <c r="AK250" s="16"/>
      <c r="AL250" s="16"/>
      <c r="AM250" s="17"/>
      <c r="AN250" s="47"/>
      <c r="AO250" s="42"/>
      <c r="AP250" s="43"/>
    </row>
    <row r="251" spans="1:42" s="44" customFormat="1" ht="15" x14ac:dyDescent="0.25">
      <c r="A251" s="21"/>
      <c r="B251" s="22"/>
      <c r="C251" s="22"/>
      <c r="D251" s="46"/>
      <c r="E251" s="102"/>
      <c r="F251" s="46"/>
      <c r="G251" s="24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4"/>
      <c r="AF251" s="24"/>
      <c r="AG251" s="24"/>
      <c r="AH251" s="46"/>
      <c r="AI251" s="46"/>
      <c r="AJ251" s="16"/>
      <c r="AK251" s="16"/>
      <c r="AL251" s="16"/>
      <c r="AM251" s="17"/>
      <c r="AN251" s="47"/>
      <c r="AO251" s="42"/>
      <c r="AP251" s="43"/>
    </row>
    <row r="252" spans="1:42" s="44" customFormat="1" ht="15" x14ac:dyDescent="0.25">
      <c r="A252" s="21"/>
      <c r="B252" s="22"/>
      <c r="C252" s="22"/>
      <c r="D252" s="46"/>
      <c r="E252" s="102"/>
      <c r="F252" s="46"/>
      <c r="G252" s="24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4"/>
      <c r="AF252" s="24"/>
      <c r="AG252" s="24"/>
      <c r="AH252" s="46"/>
      <c r="AI252" s="46"/>
      <c r="AJ252" s="16"/>
      <c r="AK252" s="16"/>
      <c r="AL252" s="16"/>
      <c r="AM252" s="17"/>
      <c r="AN252" s="47"/>
      <c r="AO252" s="42"/>
      <c r="AP252" s="43"/>
    </row>
    <row r="253" spans="1:42" s="44" customFormat="1" ht="15" x14ac:dyDescent="0.25">
      <c r="A253" s="21"/>
      <c r="B253" s="22"/>
      <c r="C253" s="22"/>
      <c r="D253" s="46"/>
      <c r="E253" s="102"/>
      <c r="F253" s="46"/>
      <c r="G253" s="24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4"/>
      <c r="AF253" s="24"/>
      <c r="AG253" s="24"/>
      <c r="AH253" s="46"/>
      <c r="AI253" s="46"/>
      <c r="AJ253" s="16"/>
      <c r="AK253" s="16"/>
      <c r="AL253" s="16"/>
      <c r="AM253" s="17"/>
      <c r="AN253" s="47"/>
      <c r="AO253" s="42"/>
      <c r="AP253" s="43"/>
    </row>
    <row r="254" spans="1:42" s="44" customFormat="1" ht="15" x14ac:dyDescent="0.25">
      <c r="A254" s="21"/>
      <c r="B254" s="22"/>
      <c r="C254" s="22"/>
      <c r="D254" s="46"/>
      <c r="E254" s="102"/>
      <c r="F254" s="46"/>
      <c r="G254" s="24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4"/>
      <c r="AF254" s="24"/>
      <c r="AG254" s="24"/>
      <c r="AH254" s="46"/>
      <c r="AI254" s="46"/>
      <c r="AJ254" s="16"/>
      <c r="AK254" s="16"/>
      <c r="AL254" s="16"/>
      <c r="AM254" s="17"/>
      <c r="AN254" s="47"/>
      <c r="AO254" s="42"/>
      <c r="AP254" s="43"/>
    </row>
    <row r="255" spans="1:42" s="44" customFormat="1" ht="15" x14ac:dyDescent="0.25">
      <c r="A255" s="21"/>
      <c r="B255" s="22"/>
      <c r="C255" s="22"/>
      <c r="D255" s="46"/>
      <c r="E255" s="102"/>
      <c r="F255" s="46"/>
      <c r="G255" s="24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4"/>
      <c r="AF255" s="24"/>
      <c r="AG255" s="24"/>
      <c r="AH255" s="46"/>
      <c r="AI255" s="46"/>
      <c r="AJ255" s="16"/>
      <c r="AK255" s="16"/>
      <c r="AL255" s="16"/>
      <c r="AM255" s="17"/>
      <c r="AN255" s="47"/>
      <c r="AO255" s="42"/>
      <c r="AP255" s="43"/>
    </row>
    <row r="256" spans="1:42" s="44" customFormat="1" ht="15" x14ac:dyDescent="0.25">
      <c r="A256" s="21"/>
      <c r="B256" s="22"/>
      <c r="C256" s="22"/>
      <c r="D256" s="46"/>
      <c r="E256" s="102"/>
      <c r="F256" s="46"/>
      <c r="G256" s="24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4"/>
      <c r="AF256" s="24"/>
      <c r="AG256" s="24"/>
      <c r="AH256" s="46"/>
      <c r="AI256" s="46"/>
      <c r="AJ256" s="16"/>
      <c r="AK256" s="16"/>
      <c r="AL256" s="16"/>
      <c r="AM256" s="17"/>
      <c r="AN256" s="47"/>
      <c r="AO256" s="42"/>
      <c r="AP256" s="43"/>
    </row>
    <row r="257" spans="1:42" s="44" customFormat="1" ht="15" x14ac:dyDescent="0.25">
      <c r="A257" s="21"/>
      <c r="B257" s="22"/>
      <c r="C257" s="22"/>
      <c r="D257" s="46"/>
      <c r="E257" s="102"/>
      <c r="F257" s="46"/>
      <c r="G257" s="24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4"/>
      <c r="AF257" s="24"/>
      <c r="AG257" s="24"/>
      <c r="AH257" s="46"/>
      <c r="AI257" s="46"/>
      <c r="AJ257" s="16"/>
      <c r="AK257" s="16"/>
      <c r="AL257" s="16"/>
      <c r="AM257" s="17"/>
      <c r="AN257" s="47"/>
      <c r="AO257" s="42"/>
      <c r="AP257" s="43"/>
    </row>
    <row r="258" spans="1:42" s="44" customFormat="1" ht="15" x14ac:dyDescent="0.25">
      <c r="A258" s="21"/>
      <c r="B258" s="22"/>
      <c r="C258" s="22"/>
      <c r="D258" s="46"/>
      <c r="E258" s="102"/>
      <c r="F258" s="46"/>
      <c r="G258" s="24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4"/>
      <c r="AF258" s="24"/>
      <c r="AG258" s="24"/>
      <c r="AH258" s="46"/>
      <c r="AI258" s="46"/>
      <c r="AJ258" s="16"/>
      <c r="AK258" s="16"/>
      <c r="AL258" s="16"/>
      <c r="AM258" s="17"/>
      <c r="AN258" s="47"/>
      <c r="AO258" s="42"/>
      <c r="AP258" s="43"/>
    </row>
    <row r="259" spans="1:42" s="44" customFormat="1" ht="15" x14ac:dyDescent="0.25">
      <c r="A259" s="21"/>
      <c r="B259" s="22"/>
      <c r="C259" s="22"/>
      <c r="D259" s="46"/>
      <c r="E259" s="102"/>
      <c r="F259" s="46"/>
      <c r="G259" s="24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4"/>
      <c r="AF259" s="24"/>
      <c r="AG259" s="24"/>
      <c r="AH259" s="46"/>
      <c r="AI259" s="46"/>
      <c r="AJ259" s="16"/>
      <c r="AK259" s="16"/>
      <c r="AL259" s="16"/>
      <c r="AM259" s="17"/>
      <c r="AN259" s="47"/>
      <c r="AO259" s="42"/>
      <c r="AP259" s="43"/>
    </row>
    <row r="260" spans="1:42" s="44" customFormat="1" ht="15" x14ac:dyDescent="0.25">
      <c r="A260" s="21"/>
      <c r="B260" s="22"/>
      <c r="C260" s="22"/>
      <c r="D260" s="46"/>
      <c r="E260" s="102"/>
      <c r="F260" s="46"/>
      <c r="G260" s="24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4"/>
      <c r="AF260" s="24"/>
      <c r="AG260" s="24"/>
      <c r="AH260" s="46"/>
      <c r="AI260" s="46"/>
      <c r="AJ260" s="16"/>
      <c r="AK260" s="16"/>
      <c r="AL260" s="16"/>
      <c r="AM260" s="17"/>
      <c r="AN260" s="47"/>
      <c r="AO260" s="42"/>
      <c r="AP260" s="43"/>
    </row>
    <row r="261" spans="1:42" s="44" customFormat="1" ht="15" x14ac:dyDescent="0.25">
      <c r="A261" s="21"/>
      <c r="B261" s="22"/>
      <c r="C261" s="22"/>
      <c r="D261" s="46"/>
      <c r="E261" s="102"/>
      <c r="F261" s="46"/>
      <c r="G261" s="24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4"/>
      <c r="AF261" s="24"/>
      <c r="AG261" s="24"/>
      <c r="AH261" s="46"/>
      <c r="AI261" s="46"/>
      <c r="AJ261" s="16"/>
      <c r="AK261" s="16"/>
      <c r="AL261" s="16"/>
      <c r="AM261" s="17"/>
      <c r="AN261" s="47"/>
      <c r="AO261" s="42"/>
      <c r="AP261" s="43"/>
    </row>
    <row r="262" spans="1:42" s="44" customFormat="1" ht="15" x14ac:dyDescent="0.25">
      <c r="A262" s="21"/>
      <c r="B262" s="22"/>
      <c r="C262" s="22"/>
      <c r="D262" s="46"/>
      <c r="E262" s="102"/>
      <c r="F262" s="46"/>
      <c r="G262" s="24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4"/>
      <c r="AF262" s="24"/>
      <c r="AG262" s="24"/>
      <c r="AH262" s="46"/>
      <c r="AI262" s="46"/>
      <c r="AJ262" s="16"/>
      <c r="AK262" s="16"/>
      <c r="AL262" s="16"/>
      <c r="AM262" s="17"/>
      <c r="AN262" s="47"/>
      <c r="AO262" s="42"/>
      <c r="AP262" s="43"/>
    </row>
    <row r="263" spans="1:42" s="44" customFormat="1" ht="15" x14ac:dyDescent="0.25">
      <c r="A263" s="21"/>
      <c r="B263" s="22"/>
      <c r="C263" s="22"/>
      <c r="D263" s="46"/>
      <c r="E263" s="102"/>
      <c r="F263" s="46"/>
      <c r="G263" s="24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4"/>
      <c r="AF263" s="24"/>
      <c r="AG263" s="24"/>
      <c r="AH263" s="46"/>
      <c r="AI263" s="46"/>
      <c r="AJ263" s="16"/>
      <c r="AK263" s="16"/>
      <c r="AL263" s="16"/>
      <c r="AM263" s="17"/>
      <c r="AN263" s="47"/>
      <c r="AO263" s="42"/>
      <c r="AP263" s="43"/>
    </row>
    <row r="264" spans="1:42" s="44" customFormat="1" ht="15" x14ac:dyDescent="0.25">
      <c r="A264" s="21"/>
      <c r="B264" s="22"/>
      <c r="C264" s="22"/>
      <c r="D264" s="46"/>
      <c r="E264" s="102"/>
      <c r="F264" s="46"/>
      <c r="G264" s="24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4"/>
      <c r="AF264" s="24"/>
      <c r="AG264" s="24"/>
      <c r="AH264" s="46"/>
      <c r="AI264" s="46"/>
      <c r="AJ264" s="16"/>
      <c r="AK264" s="16"/>
      <c r="AL264" s="16"/>
      <c r="AM264" s="17"/>
      <c r="AN264" s="47"/>
      <c r="AO264" s="42"/>
      <c r="AP264" s="43"/>
    </row>
    <row r="265" spans="1:42" s="44" customFormat="1" ht="15" x14ac:dyDescent="0.25">
      <c r="A265" s="21"/>
      <c r="B265" s="22"/>
      <c r="C265" s="22"/>
      <c r="D265" s="46"/>
      <c r="E265" s="102"/>
      <c r="F265" s="46"/>
      <c r="G265" s="24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4"/>
      <c r="AF265" s="24"/>
      <c r="AG265" s="24"/>
      <c r="AH265" s="46"/>
      <c r="AI265" s="46"/>
      <c r="AJ265" s="16"/>
      <c r="AK265" s="16"/>
      <c r="AL265" s="16"/>
      <c r="AM265" s="17"/>
      <c r="AN265" s="47"/>
      <c r="AO265" s="42"/>
      <c r="AP265" s="43"/>
    </row>
    <row r="266" spans="1:42" s="44" customFormat="1" ht="15" x14ac:dyDescent="0.25">
      <c r="A266" s="21"/>
      <c r="B266" s="22"/>
      <c r="C266" s="22"/>
      <c r="D266" s="50"/>
      <c r="E266" s="103"/>
      <c r="F266" s="50"/>
      <c r="G266" s="24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4"/>
      <c r="AF266" s="24"/>
      <c r="AG266" s="24"/>
      <c r="AH266" s="46"/>
      <c r="AI266" s="46"/>
      <c r="AJ266" s="16"/>
      <c r="AK266" s="16"/>
      <c r="AL266" s="16"/>
      <c r="AM266" s="17"/>
      <c r="AN266" s="47"/>
      <c r="AO266" s="42"/>
      <c r="AP266" s="43"/>
    </row>
    <row r="267" spans="1:42" s="44" customFormat="1" ht="15" x14ac:dyDescent="0.25">
      <c r="A267" s="21"/>
      <c r="B267" s="22"/>
      <c r="C267" s="22"/>
      <c r="D267" s="50"/>
      <c r="E267" s="103"/>
      <c r="F267" s="50"/>
      <c r="G267" s="24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4"/>
      <c r="AF267" s="24"/>
      <c r="AG267" s="24"/>
      <c r="AH267" s="46"/>
      <c r="AI267" s="46"/>
      <c r="AJ267" s="16"/>
      <c r="AK267" s="16"/>
      <c r="AL267" s="16"/>
      <c r="AM267" s="17"/>
      <c r="AN267" s="47"/>
      <c r="AO267" s="42"/>
      <c r="AP267" s="43"/>
    </row>
    <row r="268" spans="1:42" s="44" customFormat="1" ht="15" x14ac:dyDescent="0.25">
      <c r="A268" s="21"/>
      <c r="B268" s="22"/>
      <c r="C268" s="22"/>
      <c r="D268" s="50"/>
      <c r="E268" s="103"/>
      <c r="F268" s="50"/>
      <c r="G268" s="24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4"/>
      <c r="AF268" s="24"/>
      <c r="AG268" s="24"/>
      <c r="AH268" s="46"/>
      <c r="AI268" s="46"/>
      <c r="AJ268" s="16"/>
      <c r="AK268" s="16"/>
      <c r="AL268" s="16"/>
      <c r="AM268" s="17"/>
      <c r="AN268" s="47"/>
      <c r="AO268" s="42"/>
      <c r="AP268" s="43"/>
    </row>
    <row r="269" spans="1:42" s="44" customFormat="1" ht="15" x14ac:dyDescent="0.25">
      <c r="A269" s="21"/>
      <c r="B269" s="22"/>
      <c r="C269" s="22"/>
      <c r="D269" s="50"/>
      <c r="E269" s="103"/>
      <c r="F269" s="50"/>
      <c r="G269" s="24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4"/>
      <c r="AF269" s="24"/>
      <c r="AG269" s="24"/>
      <c r="AH269" s="46"/>
      <c r="AI269" s="46"/>
      <c r="AJ269" s="16"/>
      <c r="AK269" s="16"/>
      <c r="AL269" s="16"/>
      <c r="AM269" s="17"/>
      <c r="AN269" s="47"/>
      <c r="AO269" s="42"/>
      <c r="AP269" s="43"/>
    </row>
    <row r="270" spans="1:42" s="44" customFormat="1" ht="15" x14ac:dyDescent="0.25">
      <c r="A270" s="21"/>
      <c r="B270" s="22"/>
      <c r="C270" s="22"/>
      <c r="D270" s="46"/>
      <c r="E270" s="102"/>
      <c r="F270" s="46"/>
      <c r="G270" s="24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4"/>
      <c r="AF270" s="24"/>
      <c r="AG270" s="24"/>
      <c r="AH270" s="46"/>
      <c r="AI270" s="46"/>
      <c r="AJ270" s="16"/>
      <c r="AK270" s="16"/>
      <c r="AL270" s="16"/>
      <c r="AM270" s="17"/>
      <c r="AN270" s="47"/>
      <c r="AO270" s="42"/>
      <c r="AP270" s="43"/>
    </row>
    <row r="271" spans="1:42" s="44" customFormat="1" ht="15" x14ac:dyDescent="0.25">
      <c r="A271" s="21"/>
      <c r="B271" s="22"/>
      <c r="C271" s="22"/>
      <c r="D271" s="46"/>
      <c r="E271" s="102"/>
      <c r="F271" s="46"/>
      <c r="G271" s="24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4"/>
      <c r="AF271" s="24"/>
      <c r="AG271" s="24"/>
      <c r="AH271" s="46"/>
      <c r="AI271" s="46"/>
      <c r="AJ271" s="16"/>
      <c r="AK271" s="16"/>
      <c r="AL271" s="16"/>
      <c r="AM271" s="17"/>
      <c r="AN271" s="47"/>
      <c r="AO271" s="42"/>
      <c r="AP271" s="43"/>
    </row>
    <row r="272" spans="1:42" s="44" customFormat="1" ht="15" x14ac:dyDescent="0.25">
      <c r="A272" s="21"/>
      <c r="B272" s="22"/>
      <c r="C272" s="22"/>
      <c r="D272" s="46"/>
      <c r="E272" s="102"/>
      <c r="F272" s="46"/>
      <c r="G272" s="24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4"/>
      <c r="AF272" s="24"/>
      <c r="AG272" s="24"/>
      <c r="AH272" s="46"/>
      <c r="AI272" s="46"/>
      <c r="AJ272" s="16"/>
      <c r="AK272" s="16"/>
      <c r="AL272" s="16"/>
      <c r="AM272" s="17"/>
      <c r="AN272" s="47"/>
      <c r="AO272" s="42"/>
      <c r="AP272" s="43"/>
    </row>
    <row r="273" spans="1:42" s="44" customFormat="1" ht="15" x14ac:dyDescent="0.25">
      <c r="A273" s="21"/>
      <c r="B273" s="22"/>
      <c r="C273" s="22"/>
      <c r="D273" s="46"/>
      <c r="E273" s="102"/>
      <c r="F273" s="46"/>
      <c r="G273" s="24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4"/>
      <c r="AF273" s="24"/>
      <c r="AG273" s="24"/>
      <c r="AH273" s="46"/>
      <c r="AI273" s="46"/>
      <c r="AJ273" s="16"/>
      <c r="AK273" s="16"/>
      <c r="AL273" s="16"/>
      <c r="AM273" s="17"/>
      <c r="AN273" s="47"/>
      <c r="AO273" s="42"/>
      <c r="AP273" s="43"/>
    </row>
    <row r="274" spans="1:42" s="44" customFormat="1" ht="15" x14ac:dyDescent="0.25">
      <c r="A274" s="21"/>
      <c r="B274" s="22"/>
      <c r="C274" s="22"/>
      <c r="D274" s="46"/>
      <c r="E274" s="102"/>
      <c r="F274" s="46"/>
      <c r="G274" s="24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4"/>
      <c r="AF274" s="24"/>
      <c r="AG274" s="24"/>
      <c r="AH274" s="46"/>
      <c r="AI274" s="46"/>
      <c r="AJ274" s="16"/>
      <c r="AK274" s="16"/>
      <c r="AL274" s="16"/>
      <c r="AM274" s="17"/>
      <c r="AN274" s="47"/>
      <c r="AO274" s="42"/>
      <c r="AP274" s="43"/>
    </row>
    <row r="275" spans="1:42" s="44" customFormat="1" ht="15" x14ac:dyDescent="0.25">
      <c r="A275" s="21"/>
      <c r="B275" s="22"/>
      <c r="C275" s="22"/>
      <c r="D275" s="46"/>
      <c r="E275" s="102"/>
      <c r="F275" s="46"/>
      <c r="G275" s="24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4"/>
      <c r="AF275" s="24"/>
      <c r="AG275" s="24"/>
      <c r="AH275" s="46"/>
      <c r="AI275" s="46"/>
      <c r="AJ275" s="16"/>
      <c r="AK275" s="16"/>
      <c r="AL275" s="16"/>
      <c r="AM275" s="17"/>
      <c r="AN275" s="47"/>
      <c r="AO275" s="42"/>
      <c r="AP275" s="43"/>
    </row>
    <row r="276" spans="1:42" s="44" customFormat="1" ht="15" x14ac:dyDescent="0.25">
      <c r="A276" s="21"/>
      <c r="B276" s="22"/>
      <c r="C276" s="22"/>
      <c r="D276" s="46"/>
      <c r="E276" s="102"/>
      <c r="F276" s="46"/>
      <c r="G276" s="24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4"/>
      <c r="AF276" s="24"/>
      <c r="AG276" s="24"/>
      <c r="AH276" s="46"/>
      <c r="AI276" s="46"/>
      <c r="AJ276" s="16"/>
      <c r="AK276" s="16"/>
      <c r="AL276" s="16"/>
      <c r="AM276" s="17"/>
      <c r="AN276" s="47"/>
      <c r="AO276" s="42"/>
      <c r="AP276" s="43"/>
    </row>
    <row r="277" spans="1:42" s="44" customFormat="1" ht="15" x14ac:dyDescent="0.25">
      <c r="A277" s="21"/>
      <c r="B277" s="22"/>
      <c r="C277" s="22"/>
      <c r="D277" s="46"/>
      <c r="E277" s="102"/>
      <c r="F277" s="46"/>
      <c r="G277" s="24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4"/>
      <c r="AF277" s="24"/>
      <c r="AG277" s="24"/>
      <c r="AH277" s="46"/>
      <c r="AI277" s="46"/>
      <c r="AJ277" s="16"/>
      <c r="AK277" s="16"/>
      <c r="AL277" s="16"/>
      <c r="AM277" s="17"/>
      <c r="AN277" s="47"/>
      <c r="AO277" s="42"/>
      <c r="AP277" s="43"/>
    </row>
    <row r="278" spans="1:42" s="44" customFormat="1" ht="15" x14ac:dyDescent="0.25">
      <c r="A278" s="21"/>
      <c r="B278" s="22"/>
      <c r="C278" s="22"/>
      <c r="D278" s="46"/>
      <c r="E278" s="102"/>
      <c r="F278" s="46"/>
      <c r="G278" s="24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4"/>
      <c r="AF278" s="24"/>
      <c r="AG278" s="24"/>
      <c r="AH278" s="46"/>
      <c r="AI278" s="46"/>
      <c r="AJ278" s="16"/>
      <c r="AK278" s="16"/>
      <c r="AL278" s="16"/>
      <c r="AM278" s="17"/>
      <c r="AN278" s="47"/>
      <c r="AO278" s="42"/>
      <c r="AP278" s="43"/>
    </row>
    <row r="279" spans="1:42" s="44" customFormat="1" ht="15" x14ac:dyDescent="0.25">
      <c r="A279" s="21"/>
      <c r="B279" s="22"/>
      <c r="C279" s="22"/>
      <c r="D279" s="46"/>
      <c r="E279" s="102"/>
      <c r="F279" s="46"/>
      <c r="G279" s="24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4"/>
      <c r="AF279" s="24"/>
      <c r="AG279" s="24"/>
      <c r="AH279" s="46"/>
      <c r="AI279" s="46"/>
      <c r="AJ279" s="16"/>
      <c r="AK279" s="16"/>
      <c r="AL279" s="16"/>
      <c r="AM279" s="17"/>
      <c r="AN279" s="47"/>
      <c r="AO279" s="42"/>
      <c r="AP279" s="43"/>
    </row>
    <row r="280" spans="1:42" s="44" customFormat="1" ht="15" x14ac:dyDescent="0.25">
      <c r="A280" s="21"/>
      <c r="B280" s="22"/>
      <c r="C280" s="22"/>
      <c r="D280" s="46"/>
      <c r="E280" s="102"/>
      <c r="F280" s="46"/>
      <c r="G280" s="24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4"/>
      <c r="AF280" s="24"/>
      <c r="AG280" s="24"/>
      <c r="AH280" s="46"/>
      <c r="AI280" s="46"/>
      <c r="AJ280" s="16"/>
      <c r="AK280" s="16"/>
      <c r="AL280" s="16"/>
      <c r="AM280" s="17"/>
      <c r="AN280" s="47"/>
      <c r="AO280" s="42"/>
      <c r="AP280" s="43"/>
    </row>
    <row r="281" spans="1:42" s="44" customFormat="1" ht="15" x14ac:dyDescent="0.25">
      <c r="A281" s="21"/>
      <c r="B281" s="22"/>
      <c r="C281" s="22"/>
      <c r="D281" s="46"/>
      <c r="E281" s="102"/>
      <c r="F281" s="46"/>
      <c r="G281" s="24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4"/>
      <c r="AF281" s="24"/>
      <c r="AG281" s="24"/>
      <c r="AH281" s="46"/>
      <c r="AI281" s="46"/>
      <c r="AJ281" s="16"/>
      <c r="AK281" s="16"/>
      <c r="AL281" s="16"/>
      <c r="AM281" s="17"/>
      <c r="AN281" s="47"/>
      <c r="AO281" s="42"/>
      <c r="AP281" s="43"/>
    </row>
    <row r="282" spans="1:42" s="44" customFormat="1" ht="15" x14ac:dyDescent="0.25">
      <c r="A282" s="21"/>
      <c r="B282" s="22"/>
      <c r="C282" s="22"/>
      <c r="D282" s="46"/>
      <c r="E282" s="102"/>
      <c r="F282" s="46"/>
      <c r="G282" s="24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4"/>
      <c r="AF282" s="24"/>
      <c r="AG282" s="24"/>
      <c r="AH282" s="46"/>
      <c r="AI282" s="46"/>
      <c r="AJ282" s="16"/>
      <c r="AK282" s="16"/>
      <c r="AL282" s="16"/>
      <c r="AM282" s="17"/>
      <c r="AN282" s="47"/>
      <c r="AO282" s="42"/>
      <c r="AP282" s="43"/>
    </row>
    <row r="283" spans="1:42" s="44" customFormat="1" ht="15" x14ac:dyDescent="0.25">
      <c r="A283" s="21"/>
      <c r="B283" s="22"/>
      <c r="C283" s="22"/>
      <c r="D283" s="46"/>
      <c r="E283" s="102"/>
      <c r="F283" s="46"/>
      <c r="G283" s="24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4"/>
      <c r="AF283" s="24"/>
      <c r="AG283" s="24"/>
      <c r="AH283" s="46"/>
      <c r="AI283" s="46"/>
      <c r="AJ283" s="16"/>
      <c r="AK283" s="16"/>
      <c r="AL283" s="16"/>
      <c r="AM283" s="17"/>
      <c r="AN283" s="47"/>
      <c r="AO283" s="42"/>
      <c r="AP283" s="43"/>
    </row>
    <row r="284" spans="1:42" s="44" customFormat="1" ht="15" x14ac:dyDescent="0.25">
      <c r="A284" s="21"/>
      <c r="B284" s="22"/>
      <c r="C284" s="22"/>
      <c r="D284" s="46"/>
      <c r="E284" s="102"/>
      <c r="F284" s="46"/>
      <c r="G284" s="24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4"/>
      <c r="AF284" s="24"/>
      <c r="AG284" s="24"/>
      <c r="AH284" s="46"/>
      <c r="AI284" s="46"/>
      <c r="AJ284" s="16"/>
      <c r="AK284" s="16"/>
      <c r="AL284" s="16"/>
      <c r="AM284" s="17"/>
      <c r="AN284" s="47"/>
      <c r="AO284" s="42"/>
      <c r="AP284" s="43"/>
    </row>
    <row r="285" spans="1:42" s="44" customFormat="1" ht="15" x14ac:dyDescent="0.25">
      <c r="A285" s="21"/>
      <c r="B285" s="22"/>
      <c r="C285" s="22"/>
      <c r="D285" s="46"/>
      <c r="E285" s="102"/>
      <c r="F285" s="46"/>
      <c r="G285" s="24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4"/>
      <c r="AF285" s="24"/>
      <c r="AG285" s="24"/>
      <c r="AH285" s="46"/>
      <c r="AI285" s="46"/>
      <c r="AJ285" s="16"/>
      <c r="AK285" s="16"/>
      <c r="AL285" s="16"/>
      <c r="AM285" s="17"/>
      <c r="AN285" s="47"/>
      <c r="AO285" s="42"/>
      <c r="AP285" s="43"/>
    </row>
    <row r="286" spans="1:42" s="44" customFormat="1" ht="15" x14ac:dyDescent="0.25">
      <c r="A286" s="21"/>
      <c r="B286" s="22"/>
      <c r="C286" s="22"/>
      <c r="D286" s="46"/>
      <c r="E286" s="102"/>
      <c r="F286" s="46"/>
      <c r="G286" s="24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4"/>
      <c r="AF286" s="24"/>
      <c r="AG286" s="24"/>
      <c r="AH286" s="46"/>
      <c r="AI286" s="46"/>
      <c r="AJ286" s="16"/>
      <c r="AK286" s="16"/>
      <c r="AL286" s="16"/>
      <c r="AM286" s="17"/>
      <c r="AN286" s="47"/>
      <c r="AO286" s="42"/>
      <c r="AP286" s="43"/>
    </row>
    <row r="287" spans="1:42" s="44" customFormat="1" ht="15" x14ac:dyDescent="0.25">
      <c r="A287" s="21"/>
      <c r="B287" s="22"/>
      <c r="C287" s="22"/>
      <c r="D287" s="46"/>
      <c r="E287" s="102"/>
      <c r="F287" s="46"/>
      <c r="G287" s="24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4"/>
      <c r="AF287" s="24"/>
      <c r="AG287" s="24"/>
      <c r="AH287" s="46"/>
      <c r="AI287" s="46"/>
      <c r="AJ287" s="16"/>
      <c r="AK287" s="16"/>
      <c r="AL287" s="16"/>
      <c r="AM287" s="17"/>
      <c r="AN287" s="47"/>
      <c r="AO287" s="42"/>
      <c r="AP287" s="43"/>
    </row>
    <row r="288" spans="1:42" s="44" customFormat="1" ht="15" x14ac:dyDescent="0.25">
      <c r="A288" s="21"/>
      <c r="B288" s="22"/>
      <c r="C288" s="22"/>
      <c r="D288" s="46"/>
      <c r="E288" s="102"/>
      <c r="F288" s="46"/>
      <c r="G288" s="24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4"/>
      <c r="AF288" s="24"/>
      <c r="AG288" s="24"/>
      <c r="AH288" s="46"/>
      <c r="AI288" s="46"/>
      <c r="AJ288" s="16"/>
      <c r="AK288" s="16"/>
      <c r="AL288" s="16"/>
      <c r="AM288" s="17"/>
      <c r="AN288" s="47"/>
      <c r="AO288" s="42"/>
      <c r="AP288" s="43"/>
    </row>
    <row r="289" spans="1:42" s="44" customFormat="1" ht="15" x14ac:dyDescent="0.25">
      <c r="A289" s="21"/>
      <c r="B289" s="22"/>
      <c r="C289" s="22"/>
      <c r="D289" s="46"/>
      <c r="E289" s="102"/>
      <c r="F289" s="46"/>
      <c r="G289" s="24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4"/>
      <c r="AF289" s="24"/>
      <c r="AG289" s="24"/>
      <c r="AH289" s="46"/>
      <c r="AI289" s="46"/>
      <c r="AJ289" s="16"/>
      <c r="AK289" s="16"/>
      <c r="AL289" s="16"/>
      <c r="AM289" s="17"/>
      <c r="AN289" s="47"/>
      <c r="AO289" s="42"/>
      <c r="AP289" s="43"/>
    </row>
    <row r="290" spans="1:42" s="44" customFormat="1" ht="15" x14ac:dyDescent="0.25">
      <c r="A290" s="21"/>
      <c r="B290" s="22"/>
      <c r="C290" s="22"/>
      <c r="D290" s="46"/>
      <c r="E290" s="102"/>
      <c r="F290" s="46"/>
      <c r="G290" s="24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4"/>
      <c r="AF290" s="24"/>
      <c r="AG290" s="24"/>
      <c r="AH290" s="46"/>
      <c r="AI290" s="46"/>
      <c r="AJ290" s="16"/>
      <c r="AK290" s="16"/>
      <c r="AL290" s="16"/>
      <c r="AM290" s="17"/>
      <c r="AN290" s="47"/>
      <c r="AO290" s="42"/>
      <c r="AP290" s="43"/>
    </row>
    <row r="291" spans="1:42" s="44" customFormat="1" ht="15" x14ac:dyDescent="0.25">
      <c r="A291" s="21"/>
      <c r="B291" s="22"/>
      <c r="C291" s="22"/>
      <c r="D291" s="46"/>
      <c r="E291" s="102"/>
      <c r="F291" s="46"/>
      <c r="G291" s="24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4"/>
      <c r="AF291" s="24"/>
      <c r="AG291" s="24"/>
      <c r="AH291" s="46"/>
      <c r="AI291" s="46"/>
      <c r="AJ291" s="16"/>
      <c r="AK291" s="16"/>
      <c r="AL291" s="16"/>
      <c r="AM291" s="17"/>
      <c r="AN291" s="47"/>
      <c r="AO291" s="42"/>
      <c r="AP291" s="43"/>
    </row>
    <row r="292" spans="1:42" s="44" customFormat="1" ht="15" x14ac:dyDescent="0.25">
      <c r="A292" s="21"/>
      <c r="B292" s="22"/>
      <c r="C292" s="22"/>
      <c r="D292" s="46"/>
      <c r="E292" s="102"/>
      <c r="F292" s="46"/>
      <c r="G292" s="24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4"/>
      <c r="AF292" s="24"/>
      <c r="AG292" s="24"/>
      <c r="AH292" s="46"/>
      <c r="AI292" s="46"/>
      <c r="AJ292" s="16"/>
      <c r="AK292" s="16"/>
      <c r="AL292" s="16"/>
      <c r="AM292" s="17"/>
      <c r="AN292" s="47"/>
      <c r="AO292" s="42"/>
      <c r="AP292" s="43"/>
    </row>
    <row r="293" spans="1:42" s="39" customFormat="1" ht="15" x14ac:dyDescent="0.25">
      <c r="A293" s="21"/>
      <c r="B293" s="22"/>
      <c r="C293" s="22"/>
      <c r="D293" s="46"/>
      <c r="E293" s="102"/>
      <c r="F293" s="46"/>
      <c r="G293" s="24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4"/>
      <c r="AF293" s="24"/>
      <c r="AG293" s="24"/>
      <c r="AH293" s="46"/>
      <c r="AI293" s="46"/>
      <c r="AJ293" s="16"/>
      <c r="AK293" s="16"/>
      <c r="AL293" s="16"/>
      <c r="AM293" s="17"/>
      <c r="AN293" s="47"/>
      <c r="AO293" s="42"/>
      <c r="AP293" s="23"/>
    </row>
    <row r="294" spans="1:42" s="40" customFormat="1" ht="15" x14ac:dyDescent="0.25">
      <c r="A294" s="21"/>
      <c r="B294" s="22"/>
      <c r="C294" s="22"/>
      <c r="D294" s="46"/>
      <c r="E294" s="102"/>
      <c r="F294" s="46"/>
      <c r="G294" s="24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4"/>
      <c r="AF294" s="24"/>
      <c r="AG294" s="24"/>
      <c r="AH294" s="46"/>
      <c r="AI294" s="46"/>
      <c r="AJ294" s="16"/>
      <c r="AK294" s="16"/>
      <c r="AL294" s="16"/>
      <c r="AM294" s="17"/>
      <c r="AN294" s="47"/>
      <c r="AO294" s="23"/>
      <c r="AP294" s="23"/>
    </row>
    <row r="295" spans="1:42" s="40" customFormat="1" ht="15" x14ac:dyDescent="0.25">
      <c r="A295" s="21"/>
      <c r="B295" s="22"/>
      <c r="C295" s="22"/>
      <c r="D295" s="46"/>
      <c r="E295" s="102"/>
      <c r="F295" s="46"/>
      <c r="G295" s="24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4"/>
      <c r="AF295" s="24"/>
      <c r="AG295" s="24"/>
      <c r="AH295" s="46"/>
      <c r="AI295" s="46"/>
      <c r="AJ295" s="16"/>
      <c r="AK295" s="16"/>
      <c r="AL295" s="16"/>
      <c r="AM295" s="17"/>
      <c r="AN295" s="47"/>
      <c r="AO295" s="23"/>
      <c r="AP295" s="23"/>
    </row>
    <row r="296" spans="1:42" s="40" customFormat="1" ht="15" x14ac:dyDescent="0.25">
      <c r="A296" s="21"/>
      <c r="B296" s="22"/>
      <c r="C296" s="22"/>
      <c r="D296" s="46"/>
      <c r="E296" s="102"/>
      <c r="F296" s="46"/>
      <c r="G296" s="24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4"/>
      <c r="AF296" s="24"/>
      <c r="AG296" s="24"/>
      <c r="AH296" s="46"/>
      <c r="AI296" s="46"/>
      <c r="AJ296" s="16"/>
      <c r="AK296" s="16"/>
      <c r="AL296" s="16"/>
      <c r="AM296" s="17"/>
      <c r="AN296" s="47"/>
      <c r="AO296" s="23"/>
      <c r="AP296" s="23"/>
    </row>
    <row r="297" spans="1:42" s="40" customFormat="1" ht="15" x14ac:dyDescent="0.25">
      <c r="A297" s="21"/>
      <c r="B297" s="22"/>
      <c r="C297" s="22"/>
      <c r="D297" s="46"/>
      <c r="E297" s="102"/>
      <c r="F297" s="46"/>
      <c r="G297" s="24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4"/>
      <c r="AF297" s="24"/>
      <c r="AG297" s="24"/>
      <c r="AH297" s="46"/>
      <c r="AI297" s="46"/>
      <c r="AJ297" s="16"/>
      <c r="AK297" s="16"/>
      <c r="AL297" s="16"/>
      <c r="AM297" s="17"/>
      <c r="AN297" s="47"/>
      <c r="AO297" s="23"/>
      <c r="AP297" s="23"/>
    </row>
    <row r="298" spans="1:42" s="40" customFormat="1" ht="15" x14ac:dyDescent="0.25">
      <c r="A298" s="21"/>
      <c r="B298" s="22"/>
      <c r="C298" s="22"/>
      <c r="D298" s="46"/>
      <c r="E298" s="102"/>
      <c r="F298" s="46"/>
      <c r="G298" s="24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4"/>
      <c r="AF298" s="24"/>
      <c r="AG298" s="24"/>
      <c r="AH298" s="46"/>
      <c r="AI298" s="46"/>
      <c r="AJ298" s="16"/>
      <c r="AK298" s="16"/>
      <c r="AL298" s="16"/>
      <c r="AM298" s="17"/>
      <c r="AN298" s="47"/>
      <c r="AO298" s="23"/>
      <c r="AP298" s="23"/>
    </row>
    <row r="299" spans="1:42" s="40" customFormat="1" ht="15" x14ac:dyDescent="0.25">
      <c r="A299" s="21"/>
      <c r="B299" s="22"/>
      <c r="C299" s="22"/>
      <c r="D299" s="46"/>
      <c r="E299" s="102"/>
      <c r="F299" s="46"/>
      <c r="G299" s="24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4"/>
      <c r="AF299" s="24"/>
      <c r="AG299" s="24"/>
      <c r="AH299" s="46"/>
      <c r="AI299" s="46"/>
      <c r="AJ299" s="16"/>
      <c r="AK299" s="16"/>
      <c r="AL299" s="16"/>
      <c r="AM299" s="17"/>
      <c r="AN299" s="47"/>
      <c r="AO299" s="23"/>
      <c r="AP299" s="23"/>
    </row>
    <row r="300" spans="1:42" s="40" customFormat="1" ht="15" x14ac:dyDescent="0.25">
      <c r="A300" s="21"/>
      <c r="B300" s="22"/>
      <c r="C300" s="22"/>
      <c r="D300" s="46"/>
      <c r="E300" s="21"/>
      <c r="F300" s="46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4"/>
      <c r="AH300" s="46"/>
      <c r="AI300" s="46"/>
      <c r="AJ300" s="35"/>
      <c r="AK300" s="36"/>
      <c r="AL300" s="35"/>
      <c r="AM300" s="35"/>
      <c r="AN300" s="47"/>
      <c r="AO300" s="23"/>
      <c r="AP300" s="23"/>
    </row>
    <row r="301" spans="1:42" s="40" customFormat="1" ht="15" x14ac:dyDescent="0.25">
      <c r="A301" s="21"/>
      <c r="B301" s="22"/>
      <c r="C301" s="22"/>
      <c r="D301" s="46"/>
      <c r="E301" s="104"/>
      <c r="F301" s="4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8"/>
      <c r="AH301" s="46"/>
      <c r="AI301" s="46"/>
      <c r="AJ301" s="29"/>
      <c r="AK301" s="30"/>
      <c r="AL301" s="29"/>
      <c r="AM301" s="29"/>
      <c r="AN301" s="47"/>
      <c r="AO301" s="23"/>
      <c r="AP301" s="23"/>
    </row>
    <row r="302" spans="1:42" s="40" customFormat="1" ht="15" x14ac:dyDescent="0.25">
      <c r="A302" s="21"/>
      <c r="B302" s="22"/>
      <c r="C302" s="22"/>
      <c r="D302" s="46"/>
      <c r="E302" s="104"/>
      <c r="F302" s="46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8"/>
      <c r="AH302" s="46"/>
      <c r="AI302" s="46"/>
      <c r="AJ302" s="29"/>
      <c r="AK302" s="30"/>
      <c r="AL302" s="29"/>
      <c r="AM302" s="29"/>
      <c r="AN302" s="23"/>
      <c r="AO302" s="23"/>
      <c r="AP302" s="23"/>
    </row>
    <row r="303" spans="1:42" s="40" customFormat="1" ht="15" x14ac:dyDescent="0.25">
      <c r="A303" s="21"/>
      <c r="B303" s="22"/>
      <c r="C303" s="22"/>
      <c r="D303" s="46"/>
      <c r="E303" s="104"/>
      <c r="F303" s="46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8"/>
      <c r="AH303" s="46"/>
      <c r="AI303" s="46"/>
      <c r="AJ303" s="29"/>
      <c r="AK303" s="30"/>
      <c r="AL303" s="29"/>
      <c r="AM303" s="29"/>
      <c r="AN303" s="23"/>
      <c r="AO303" s="23"/>
      <c r="AP303" s="23"/>
    </row>
    <row r="304" spans="1:42" s="40" customFormat="1" ht="15" x14ac:dyDescent="0.25">
      <c r="A304" s="21"/>
      <c r="B304" s="22"/>
      <c r="C304" s="22"/>
      <c r="D304" s="46"/>
      <c r="E304" s="104"/>
      <c r="F304" s="46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8"/>
      <c r="AH304" s="46"/>
      <c r="AI304" s="46"/>
      <c r="AJ304" s="29"/>
      <c r="AK304" s="30"/>
      <c r="AL304" s="29"/>
      <c r="AM304" s="29"/>
      <c r="AN304" s="23"/>
      <c r="AO304" s="23"/>
      <c r="AP304" s="23"/>
    </row>
    <row r="305" spans="1:42" s="40" customFormat="1" ht="15" x14ac:dyDescent="0.25">
      <c r="A305" s="21"/>
      <c r="B305" s="22"/>
      <c r="C305" s="22"/>
      <c r="D305" s="46"/>
      <c r="E305" s="104"/>
      <c r="F305" s="46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8"/>
      <c r="AH305" s="46"/>
      <c r="AI305" s="46"/>
      <c r="AJ305" s="29"/>
      <c r="AK305" s="30"/>
      <c r="AL305" s="29"/>
      <c r="AM305" s="29"/>
      <c r="AN305" s="23"/>
      <c r="AO305" s="23"/>
      <c r="AP305" s="23"/>
    </row>
    <row r="306" spans="1:42" s="40" customFormat="1" ht="15" x14ac:dyDescent="0.25">
      <c r="A306" s="21"/>
      <c r="B306" s="22"/>
      <c r="C306" s="22"/>
      <c r="D306" s="46"/>
      <c r="E306" s="104"/>
      <c r="F306" s="4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8"/>
      <c r="AH306" s="46"/>
      <c r="AI306" s="46"/>
      <c r="AJ306" s="29"/>
      <c r="AK306" s="30"/>
      <c r="AL306" s="29"/>
      <c r="AM306" s="29"/>
      <c r="AN306" s="23"/>
      <c r="AO306" s="23"/>
      <c r="AP306" s="23"/>
    </row>
    <row r="307" spans="1:42" s="40" customFormat="1" ht="15" x14ac:dyDescent="0.25">
      <c r="A307" s="21"/>
      <c r="B307" s="22"/>
      <c r="C307" s="22"/>
      <c r="D307" s="46"/>
      <c r="E307" s="104"/>
      <c r="F307" s="46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8"/>
      <c r="AH307" s="46"/>
      <c r="AI307" s="46"/>
      <c r="AJ307" s="29"/>
      <c r="AK307" s="30"/>
      <c r="AL307" s="29"/>
      <c r="AM307" s="29"/>
      <c r="AN307" s="23"/>
      <c r="AO307" s="23"/>
      <c r="AP307" s="23"/>
    </row>
    <row r="308" spans="1:42" s="40" customFormat="1" ht="15" x14ac:dyDescent="0.25">
      <c r="A308" s="21"/>
      <c r="B308" s="22"/>
      <c r="C308" s="22"/>
      <c r="D308" s="46"/>
      <c r="E308" s="104"/>
      <c r="F308" s="46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8"/>
      <c r="AH308" s="46"/>
      <c r="AI308" s="46"/>
      <c r="AJ308" s="29"/>
      <c r="AK308" s="30"/>
      <c r="AL308" s="29"/>
      <c r="AM308" s="29"/>
      <c r="AN308" s="23"/>
      <c r="AO308" s="23"/>
      <c r="AP308" s="23"/>
    </row>
    <row r="309" spans="1:42" s="40" customFormat="1" ht="15" x14ac:dyDescent="0.25">
      <c r="A309" s="21"/>
      <c r="B309" s="22"/>
      <c r="C309" s="22"/>
      <c r="D309" s="46"/>
      <c r="E309" s="104"/>
      <c r="F309" s="46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8"/>
      <c r="AH309" s="46"/>
      <c r="AI309" s="46"/>
      <c r="AJ309" s="29"/>
      <c r="AK309" s="30"/>
      <c r="AL309" s="29"/>
      <c r="AM309" s="29"/>
      <c r="AN309" s="23"/>
      <c r="AO309" s="23"/>
      <c r="AP309" s="23"/>
    </row>
    <row r="310" spans="1:42" s="40" customFormat="1" ht="15" x14ac:dyDescent="0.25">
      <c r="A310" s="21"/>
      <c r="B310" s="22"/>
      <c r="C310" s="22"/>
      <c r="D310" s="46"/>
      <c r="E310" s="104"/>
      <c r="F310" s="46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8"/>
      <c r="AH310" s="46"/>
      <c r="AI310" s="46"/>
      <c r="AJ310" s="29"/>
      <c r="AK310" s="30"/>
      <c r="AL310" s="29"/>
      <c r="AM310" s="29"/>
      <c r="AN310" s="23"/>
      <c r="AO310" s="23"/>
      <c r="AP310" s="41"/>
    </row>
    <row r="311" spans="1:42" s="40" customFormat="1" ht="15" x14ac:dyDescent="0.25">
      <c r="A311" s="21"/>
      <c r="B311" s="22"/>
      <c r="C311" s="22"/>
      <c r="D311" s="46"/>
      <c r="E311" s="104"/>
      <c r="F311" s="46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8"/>
      <c r="AH311" s="46"/>
      <c r="AI311" s="46"/>
      <c r="AJ311" s="29"/>
      <c r="AK311" s="30"/>
      <c r="AL311" s="29"/>
      <c r="AM311" s="29"/>
      <c r="AN311" s="41"/>
      <c r="AO311" s="41"/>
      <c r="AP311" s="41"/>
    </row>
    <row r="312" spans="1:42" s="40" customFormat="1" ht="15" x14ac:dyDescent="0.25">
      <c r="A312" s="21"/>
      <c r="B312" s="22"/>
      <c r="C312" s="22"/>
      <c r="D312" s="46"/>
      <c r="E312" s="104"/>
      <c r="F312" s="46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8"/>
      <c r="AH312" s="46"/>
      <c r="AI312" s="46"/>
      <c r="AJ312" s="29"/>
      <c r="AK312" s="30"/>
      <c r="AL312" s="29"/>
      <c r="AM312" s="29"/>
      <c r="AN312" s="41"/>
      <c r="AO312" s="41"/>
      <c r="AP312" s="41"/>
    </row>
    <row r="313" spans="1:42" s="40" customFormat="1" ht="15" x14ac:dyDescent="0.25">
      <c r="A313" s="21"/>
      <c r="B313" s="22"/>
      <c r="C313" s="22"/>
      <c r="D313" s="46"/>
      <c r="E313" s="104"/>
      <c r="F313" s="46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8"/>
      <c r="AH313" s="46"/>
      <c r="AI313" s="46"/>
      <c r="AJ313" s="29"/>
      <c r="AK313" s="30"/>
      <c r="AL313" s="29"/>
      <c r="AM313" s="29"/>
      <c r="AN313" s="41"/>
      <c r="AO313" s="41"/>
      <c r="AP313" s="41"/>
    </row>
    <row r="314" spans="1:42" s="40" customFormat="1" ht="15" x14ac:dyDescent="0.25">
      <c r="A314" s="21"/>
      <c r="B314" s="22"/>
      <c r="C314" s="22"/>
      <c r="D314" s="46"/>
      <c r="E314" s="104"/>
      <c r="F314" s="46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8"/>
      <c r="AH314" s="46"/>
      <c r="AI314" s="46"/>
      <c r="AJ314" s="29"/>
      <c r="AK314" s="30"/>
      <c r="AL314" s="29"/>
      <c r="AM314" s="29"/>
      <c r="AN314" s="41"/>
      <c r="AO314" s="41"/>
      <c r="AP314" s="41"/>
    </row>
    <row r="315" spans="1:42" s="40" customFormat="1" ht="15" x14ac:dyDescent="0.25">
      <c r="A315" s="21"/>
      <c r="B315" s="22"/>
      <c r="C315" s="22"/>
      <c r="D315" s="46"/>
      <c r="E315" s="104"/>
      <c r="F315" s="4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8"/>
      <c r="AH315" s="46"/>
      <c r="AI315" s="46"/>
      <c r="AJ315" s="29"/>
      <c r="AK315" s="30"/>
      <c r="AL315" s="29"/>
      <c r="AM315" s="29"/>
      <c r="AN315" s="41"/>
      <c r="AO315" s="41"/>
      <c r="AP315" s="41"/>
    </row>
    <row r="316" spans="1:42" s="40" customFormat="1" ht="15" x14ac:dyDescent="0.25">
      <c r="A316" s="21"/>
      <c r="B316" s="22"/>
      <c r="C316" s="22"/>
      <c r="D316" s="46"/>
      <c r="E316" s="104"/>
      <c r="F316" s="4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8"/>
      <c r="AH316" s="46"/>
      <c r="AI316" s="46"/>
      <c r="AJ316" s="29"/>
      <c r="AK316" s="30"/>
      <c r="AL316" s="29"/>
      <c r="AM316" s="29"/>
      <c r="AN316" s="41"/>
      <c r="AO316" s="41"/>
      <c r="AP316" s="41"/>
    </row>
    <row r="317" spans="1:42" s="40" customFormat="1" ht="15" x14ac:dyDescent="0.25">
      <c r="A317" s="21"/>
      <c r="B317" s="22"/>
      <c r="C317" s="22"/>
      <c r="D317" s="46"/>
      <c r="E317" s="102"/>
      <c r="F317" s="46"/>
      <c r="G317" s="24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4"/>
      <c r="AF317" s="24"/>
      <c r="AG317" s="24"/>
      <c r="AH317" s="46"/>
      <c r="AI317" s="46"/>
      <c r="AJ317" s="16"/>
      <c r="AK317" s="16"/>
      <c r="AL317" s="16"/>
      <c r="AM317" s="17"/>
      <c r="AN317" s="41"/>
      <c r="AO317" s="41"/>
      <c r="AP317" s="41"/>
    </row>
    <row r="318" spans="1:42" ht="15" x14ac:dyDescent="0.25">
      <c r="A318" s="21"/>
      <c r="B318" s="22"/>
      <c r="C318" s="22"/>
      <c r="D318" s="46"/>
      <c r="E318" s="102"/>
      <c r="F318" s="46"/>
      <c r="G318" s="24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4"/>
      <c r="AF318" s="24"/>
      <c r="AG318" s="24"/>
      <c r="AH318" s="46"/>
      <c r="AI318" s="46"/>
      <c r="AJ318" s="16"/>
      <c r="AK318" s="16"/>
      <c r="AL318" s="16"/>
      <c r="AM318" s="17"/>
      <c r="AN318" s="41"/>
      <c r="AO318" s="41"/>
    </row>
    <row r="319" spans="1:42" x14ac:dyDescent="0.2"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2"/>
      <c r="AH319" s="13"/>
      <c r="AI319" s="13"/>
    </row>
  </sheetData>
  <sortState ref="A10:AM321">
    <sortCondition ref="A10:A321"/>
    <sortCondition ref="D10:D321"/>
  </sortState>
  <mergeCells count="3">
    <mergeCell ref="AG2:AH2"/>
    <mergeCell ref="AG3:AH3"/>
    <mergeCell ref="AG4:AH4"/>
  </mergeCells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6"/>
  <sheetViews>
    <sheetView tabSelected="1" zoomScaleNormal="100" workbookViewId="0">
      <pane ySplit="5" topLeftCell="A6" activePane="bottomLeft" state="frozen"/>
      <selection pane="bottomLeft" activeCell="D127" sqref="D127:D131"/>
    </sheetView>
  </sheetViews>
  <sheetFormatPr defaultColWidth="9.140625" defaultRowHeight="15" x14ac:dyDescent="0.25"/>
  <cols>
    <col min="1" max="1" width="12.7109375" style="40" customWidth="1"/>
    <col min="2" max="2" width="20.7109375" style="40" customWidth="1"/>
    <col min="3" max="3" width="1.7109375" style="40" customWidth="1"/>
    <col min="4" max="4" width="36.7109375" style="40" customWidth="1"/>
    <col min="5" max="5" width="10.7109375" style="40" customWidth="1"/>
    <col min="6" max="6" width="37.5703125" style="41" bestFit="1" customWidth="1"/>
    <col min="7" max="8" width="11.42578125" style="41" customWidth="1"/>
    <col min="9" max="9" width="9.140625" style="41" customWidth="1"/>
    <col min="10" max="10" width="45" style="66" customWidth="1"/>
    <col min="11" max="16384" width="9.140625" style="40"/>
  </cols>
  <sheetData>
    <row r="1" spans="1:10" ht="26.45" customHeight="1" x14ac:dyDescent="0.25">
      <c r="A1" s="112" t="s">
        <v>52</v>
      </c>
      <c r="B1" s="113"/>
      <c r="C1" s="113"/>
      <c r="D1" s="113"/>
      <c r="J1" s="41"/>
    </row>
    <row r="2" spans="1:10" x14ac:dyDescent="0.25">
      <c r="J2" s="41"/>
    </row>
    <row r="3" spans="1:10" ht="15.75" x14ac:dyDescent="0.25">
      <c r="A3" s="71"/>
      <c r="B3" s="71" t="s">
        <v>83</v>
      </c>
      <c r="C3" s="71"/>
      <c r="D3" s="71"/>
      <c r="E3" s="71"/>
      <c r="F3" s="72"/>
      <c r="G3" s="72"/>
      <c r="H3" s="72"/>
      <c r="I3" s="72"/>
      <c r="J3" s="72"/>
    </row>
    <row r="4" spans="1:10" x14ac:dyDescent="0.25">
      <c r="A4" s="68"/>
      <c r="B4" s="68"/>
      <c r="C4" s="68"/>
      <c r="D4" s="68"/>
      <c r="E4" s="68"/>
      <c r="F4" s="69"/>
      <c r="G4" s="69"/>
      <c r="H4" s="69"/>
      <c r="I4" s="69"/>
      <c r="J4" s="70" t="s">
        <v>24</v>
      </c>
    </row>
    <row r="5" spans="1:10" s="44" customFormat="1" ht="60" x14ac:dyDescent="0.25">
      <c r="A5" s="59" t="s">
        <v>82</v>
      </c>
      <c r="B5" s="15" t="s">
        <v>9</v>
      </c>
      <c r="C5" s="15"/>
      <c r="D5" s="60" t="s">
        <v>10</v>
      </c>
      <c r="E5" s="61" t="s">
        <v>7</v>
      </c>
      <c r="F5" s="62" t="s">
        <v>134</v>
      </c>
      <c r="G5" s="63" t="s">
        <v>11</v>
      </c>
      <c r="H5" s="63" t="s">
        <v>12</v>
      </c>
      <c r="I5" s="62" t="s">
        <v>13</v>
      </c>
      <c r="J5" s="58" t="s">
        <v>25</v>
      </c>
    </row>
    <row r="6" spans="1:10" x14ac:dyDescent="0.25">
      <c r="A6" s="36" t="s">
        <v>67</v>
      </c>
      <c r="B6" s="27" t="str">
        <f>'F Form-Room'!E10</f>
        <v>LX-9853-04-04M01</v>
      </c>
      <c r="C6" s="30"/>
      <c r="D6" s="30" t="str">
        <f>"Shriners MC - Room "&amp;E6</f>
        <v>Shriners MC - Room 04M01</v>
      </c>
      <c r="E6" s="22" t="s">
        <v>251</v>
      </c>
      <c r="F6" s="56" t="s">
        <v>70</v>
      </c>
      <c r="G6" s="67"/>
      <c r="H6" s="67"/>
      <c r="I6" s="67">
        <f>'F Form-Room'!AI10</f>
        <v>39</v>
      </c>
      <c r="J6" s="64"/>
    </row>
    <row r="7" spans="1:10" x14ac:dyDescent="0.25">
      <c r="A7" s="36" t="s">
        <v>67</v>
      </c>
      <c r="B7" s="27" t="str">
        <f>'F Form-Room'!E11</f>
        <v>LX-9853-04-04M09</v>
      </c>
      <c r="C7" s="30"/>
      <c r="D7" s="30" t="str">
        <f t="shared" ref="D7:D70" si="0">"Shriners MC - Room "&amp;E7</f>
        <v>Shriners MC - Room 04M09</v>
      </c>
      <c r="E7" s="22" t="s">
        <v>252</v>
      </c>
      <c r="F7" s="56" t="s">
        <v>70</v>
      </c>
      <c r="G7" s="67"/>
      <c r="H7" s="67"/>
      <c r="I7" s="67">
        <f>'F Form-Room'!AI11</f>
        <v>56</v>
      </c>
      <c r="J7" s="64"/>
    </row>
    <row r="8" spans="1:10" x14ac:dyDescent="0.25">
      <c r="A8" s="36" t="s">
        <v>67</v>
      </c>
      <c r="B8" s="27" t="str">
        <f>'F Form-Room'!E12</f>
        <v>LX-9853-04-4100</v>
      </c>
      <c r="C8" s="30"/>
      <c r="D8" s="30" t="str">
        <f t="shared" si="0"/>
        <v>Shriners MC - Room 4100</v>
      </c>
      <c r="E8" s="22" t="s">
        <v>255</v>
      </c>
      <c r="F8" s="56" t="s">
        <v>69</v>
      </c>
      <c r="G8" s="67"/>
      <c r="H8" s="67"/>
      <c r="I8" s="67">
        <f>'F Form-Room'!AI12</f>
        <v>501</v>
      </c>
      <c r="J8" s="64"/>
    </row>
    <row r="9" spans="1:10" x14ac:dyDescent="0.25">
      <c r="A9" s="36" t="s">
        <v>67</v>
      </c>
      <c r="B9" s="27" t="str">
        <f>'F Form-Room'!E13</f>
        <v>LX-9853-04-4104</v>
      </c>
      <c r="C9" s="30"/>
      <c r="D9" s="30" t="str">
        <f t="shared" si="0"/>
        <v>Shriners MC - Room 4104</v>
      </c>
      <c r="E9" s="22" t="s">
        <v>53</v>
      </c>
      <c r="F9" s="56" t="s">
        <v>76</v>
      </c>
      <c r="G9" s="67"/>
      <c r="H9" s="67"/>
      <c r="I9" s="67">
        <f>'F Form-Room'!AI13</f>
        <v>53</v>
      </c>
      <c r="J9" s="64"/>
    </row>
    <row r="10" spans="1:10" x14ac:dyDescent="0.25">
      <c r="A10" s="36" t="s">
        <v>67</v>
      </c>
      <c r="B10" s="27" t="str">
        <f>'F Form-Room'!E14</f>
        <v>LX-9853-04-4106</v>
      </c>
      <c r="C10" s="30"/>
      <c r="D10" s="30" t="str">
        <f t="shared" si="0"/>
        <v>Shriners MC - Room 4106</v>
      </c>
      <c r="E10" s="22" t="s">
        <v>256</v>
      </c>
      <c r="F10" s="96" t="s">
        <v>77</v>
      </c>
      <c r="G10" s="67"/>
      <c r="H10" s="67"/>
      <c r="I10" s="67">
        <f>'F Form-Room'!AI14</f>
        <v>58</v>
      </c>
      <c r="J10" s="64"/>
    </row>
    <row r="11" spans="1:10" x14ac:dyDescent="0.25">
      <c r="A11" s="36" t="s">
        <v>67</v>
      </c>
      <c r="B11" s="27" t="str">
        <f>'F Form-Room'!E15</f>
        <v>LX-9853-04-4107</v>
      </c>
      <c r="C11" s="30"/>
      <c r="D11" s="30" t="str">
        <f t="shared" si="0"/>
        <v>Shriners MC - Room 4107</v>
      </c>
      <c r="E11" s="22" t="s">
        <v>257</v>
      </c>
      <c r="F11" s="96" t="s">
        <v>78</v>
      </c>
      <c r="G11" s="67"/>
      <c r="H11" s="67"/>
      <c r="I11" s="67">
        <f>'F Form-Room'!AI15</f>
        <v>1946</v>
      </c>
      <c r="J11" s="64"/>
    </row>
    <row r="12" spans="1:10" x14ac:dyDescent="0.25">
      <c r="A12" s="36" t="s">
        <v>67</v>
      </c>
      <c r="B12" s="27" t="str">
        <f>'F Form-Room'!E16</f>
        <v>LX-9853-04-4112</v>
      </c>
      <c r="C12" s="30"/>
      <c r="D12" s="30" t="str">
        <f t="shared" si="0"/>
        <v>Shriners MC - Room 4112</v>
      </c>
      <c r="E12" s="22" t="s">
        <v>258</v>
      </c>
      <c r="F12" s="96" t="s">
        <v>90</v>
      </c>
      <c r="G12" s="67"/>
      <c r="H12" s="67"/>
      <c r="I12" s="67">
        <f>'F Form-Room'!AI16</f>
        <v>127</v>
      </c>
      <c r="J12" s="64"/>
    </row>
    <row r="13" spans="1:10" x14ac:dyDescent="0.25">
      <c r="A13" s="36" t="s">
        <v>67</v>
      </c>
      <c r="B13" s="27" t="str">
        <f>'F Form-Room'!E17</f>
        <v>LX-9853-04-4113</v>
      </c>
      <c r="C13" s="30"/>
      <c r="D13" s="30" t="str">
        <f t="shared" si="0"/>
        <v>Shriners MC - Room 4113</v>
      </c>
      <c r="E13" s="22" t="s">
        <v>259</v>
      </c>
      <c r="F13" s="96" t="s">
        <v>90</v>
      </c>
      <c r="G13" s="67"/>
      <c r="H13" s="67"/>
      <c r="I13" s="67">
        <f>'F Form-Room'!AI17</f>
        <v>116</v>
      </c>
      <c r="J13" s="64"/>
    </row>
    <row r="14" spans="1:10" x14ac:dyDescent="0.25">
      <c r="A14" s="36" t="s">
        <v>67</v>
      </c>
      <c r="B14" s="27" t="str">
        <f>'F Form-Room'!E18</f>
        <v>LX-9853-04-4114</v>
      </c>
      <c r="C14" s="30"/>
      <c r="D14" s="30" t="str">
        <f t="shared" si="0"/>
        <v>Shriners MC - Room 4114</v>
      </c>
      <c r="E14" s="22" t="s">
        <v>260</v>
      </c>
      <c r="F14" s="96" t="s">
        <v>90</v>
      </c>
      <c r="G14" s="67"/>
      <c r="H14" s="67"/>
      <c r="I14" s="67">
        <f>'F Form-Room'!AI18</f>
        <v>108</v>
      </c>
      <c r="J14" s="64"/>
    </row>
    <row r="15" spans="1:10" x14ac:dyDescent="0.25">
      <c r="A15" s="36" t="s">
        <v>67</v>
      </c>
      <c r="B15" s="27" t="str">
        <f>'F Form-Room'!E19</f>
        <v>LX-9853-04-4200</v>
      </c>
      <c r="C15" s="30"/>
      <c r="D15" s="30" t="str">
        <f t="shared" si="0"/>
        <v>Shriners MC - Room 4200</v>
      </c>
      <c r="E15" s="22" t="s">
        <v>261</v>
      </c>
      <c r="F15" s="96" t="s">
        <v>91</v>
      </c>
      <c r="G15" s="67"/>
      <c r="H15" s="67"/>
      <c r="I15" s="67">
        <f>'F Form-Room'!AI19</f>
        <v>212</v>
      </c>
      <c r="J15" s="64"/>
    </row>
    <row r="16" spans="1:10" x14ac:dyDescent="0.25">
      <c r="A16" s="36" t="s">
        <v>67</v>
      </c>
      <c r="B16" s="27" t="str">
        <f>'F Form-Room'!E20</f>
        <v>LX-9853-04-4201</v>
      </c>
      <c r="C16" s="30"/>
      <c r="D16" s="30" t="str">
        <f t="shared" si="0"/>
        <v>Shriners MC - Room 4201</v>
      </c>
      <c r="E16" s="22" t="s">
        <v>262</v>
      </c>
      <c r="F16" s="96" t="s">
        <v>92</v>
      </c>
      <c r="G16" s="67"/>
      <c r="H16" s="67"/>
      <c r="I16" s="67">
        <f>'F Form-Room'!AI20</f>
        <v>141</v>
      </c>
      <c r="J16" s="64"/>
    </row>
    <row r="17" spans="1:10" x14ac:dyDescent="0.25">
      <c r="A17" s="36" t="s">
        <v>67</v>
      </c>
      <c r="B17" s="27" t="str">
        <f>'F Form-Room'!E21</f>
        <v>LX-9853-04-4202</v>
      </c>
      <c r="C17" s="30"/>
      <c r="D17" s="30" t="str">
        <f t="shared" si="0"/>
        <v>Shriners MC - Room 4202</v>
      </c>
      <c r="E17" s="22" t="s">
        <v>263</v>
      </c>
      <c r="F17" s="96" t="s">
        <v>93</v>
      </c>
      <c r="G17" s="67"/>
      <c r="H17" s="67"/>
      <c r="I17" s="67">
        <f>'F Form-Room'!AI21</f>
        <v>140</v>
      </c>
      <c r="J17" s="64"/>
    </row>
    <row r="18" spans="1:10" x14ac:dyDescent="0.25">
      <c r="A18" s="36" t="s">
        <v>67</v>
      </c>
      <c r="B18" s="27" t="str">
        <f>'F Form-Room'!E22</f>
        <v>LX-9853-04-4203</v>
      </c>
      <c r="C18" s="30"/>
      <c r="D18" s="30" t="str">
        <f t="shared" si="0"/>
        <v>Shriners MC - Room 4203</v>
      </c>
      <c r="E18" s="22" t="s">
        <v>264</v>
      </c>
      <c r="F18" s="96" t="s">
        <v>93</v>
      </c>
      <c r="G18" s="67"/>
      <c r="H18" s="67"/>
      <c r="I18" s="67">
        <f>'F Form-Room'!AI22</f>
        <v>141</v>
      </c>
      <c r="J18" s="64"/>
    </row>
    <row r="19" spans="1:10" x14ac:dyDescent="0.25">
      <c r="A19" s="36" t="s">
        <v>67</v>
      </c>
      <c r="B19" s="27" t="str">
        <f>'F Form-Room'!E23</f>
        <v>LX-9853-04-4204</v>
      </c>
      <c r="C19" s="30"/>
      <c r="D19" s="30" t="str">
        <f t="shared" si="0"/>
        <v>Shriners MC - Room 4204</v>
      </c>
      <c r="E19" s="22" t="s">
        <v>265</v>
      </c>
      <c r="F19" s="96" t="s">
        <v>93</v>
      </c>
      <c r="G19" s="67"/>
      <c r="H19" s="67"/>
      <c r="I19" s="67">
        <f>'F Form-Room'!AI23</f>
        <v>145</v>
      </c>
      <c r="J19" s="64"/>
    </row>
    <row r="20" spans="1:10" x14ac:dyDescent="0.25">
      <c r="A20" s="36" t="s">
        <v>67</v>
      </c>
      <c r="B20" s="27" t="str">
        <f>'F Form-Room'!E24</f>
        <v>LX-9853-04-4206</v>
      </c>
      <c r="C20" s="30"/>
      <c r="D20" s="30" t="str">
        <f t="shared" si="0"/>
        <v>Shriners MC - Room 4206</v>
      </c>
      <c r="E20" s="22" t="s">
        <v>266</v>
      </c>
      <c r="F20" s="96" t="s">
        <v>94</v>
      </c>
      <c r="G20" s="29"/>
      <c r="H20" s="29"/>
      <c r="I20" s="67">
        <f>'F Form-Room'!AI24</f>
        <v>160</v>
      </c>
      <c r="J20" s="64"/>
    </row>
    <row r="21" spans="1:10" x14ac:dyDescent="0.25">
      <c r="A21" s="36" t="s">
        <v>67</v>
      </c>
      <c r="B21" s="27" t="str">
        <f>'F Form-Room'!E25</f>
        <v>LX-9853-04-4207</v>
      </c>
      <c r="C21" s="30"/>
      <c r="D21" s="30" t="str">
        <f t="shared" si="0"/>
        <v>Shriners MC - Room 4207</v>
      </c>
      <c r="E21" s="22" t="s">
        <v>267</v>
      </c>
      <c r="F21" s="96" t="s">
        <v>95</v>
      </c>
      <c r="G21" s="29"/>
      <c r="H21" s="29"/>
      <c r="I21" s="67">
        <f>'F Form-Room'!AI25</f>
        <v>42</v>
      </c>
      <c r="J21" s="64"/>
    </row>
    <row r="22" spans="1:10" x14ac:dyDescent="0.25">
      <c r="A22" s="36" t="s">
        <v>67</v>
      </c>
      <c r="B22" s="27" t="str">
        <f>'F Form-Room'!E26</f>
        <v>LX-9853-04-4208A</v>
      </c>
      <c r="C22" s="30"/>
      <c r="D22" s="30" t="str">
        <f t="shared" si="0"/>
        <v>Shriners MC - Room 4208A</v>
      </c>
      <c r="E22" s="22" t="s">
        <v>268</v>
      </c>
      <c r="F22" s="96" t="s">
        <v>96</v>
      </c>
      <c r="G22" s="29"/>
      <c r="H22" s="29"/>
      <c r="I22" s="67">
        <f>'F Form-Room'!AI26</f>
        <v>294</v>
      </c>
      <c r="J22" s="64"/>
    </row>
    <row r="23" spans="1:10" x14ac:dyDescent="0.25">
      <c r="A23" s="36" t="s">
        <v>67</v>
      </c>
      <c r="B23" s="27" t="str">
        <f>'F Form-Room'!E27</f>
        <v>LX-9853-04-4208B</v>
      </c>
      <c r="C23" s="30"/>
      <c r="D23" s="30" t="str">
        <f t="shared" si="0"/>
        <v>Shriners MC - Room 4208B</v>
      </c>
      <c r="E23" s="22" t="s">
        <v>269</v>
      </c>
      <c r="F23" s="96" t="s">
        <v>97</v>
      </c>
      <c r="G23" s="29"/>
      <c r="H23" s="29"/>
      <c r="I23" s="67">
        <f>'F Form-Room'!AI27</f>
        <v>157</v>
      </c>
      <c r="J23" s="64"/>
    </row>
    <row r="24" spans="1:10" x14ac:dyDescent="0.25">
      <c r="A24" s="36" t="s">
        <v>67</v>
      </c>
      <c r="B24" s="27" t="str">
        <f>'F Form-Room'!E28</f>
        <v>LX-9853-04-4208C</v>
      </c>
      <c r="C24" s="30"/>
      <c r="D24" s="30" t="str">
        <f t="shared" si="0"/>
        <v>Shriners MC - Room 4208C</v>
      </c>
      <c r="E24" s="22" t="s">
        <v>270</v>
      </c>
      <c r="F24" s="96" t="s">
        <v>98</v>
      </c>
      <c r="G24" s="29"/>
      <c r="H24" s="29"/>
      <c r="I24" s="67">
        <f>'F Form-Room'!AI28</f>
        <v>171</v>
      </c>
      <c r="J24" s="64"/>
    </row>
    <row r="25" spans="1:10" x14ac:dyDescent="0.25">
      <c r="A25" s="36" t="s">
        <v>67</v>
      </c>
      <c r="B25" s="27" t="str">
        <f>'F Form-Room'!E29</f>
        <v>LX-9853-04-4208D</v>
      </c>
      <c r="C25" s="30"/>
      <c r="D25" s="30" t="str">
        <f t="shared" si="0"/>
        <v>Shriners MC - Room 4208D</v>
      </c>
      <c r="E25" s="22" t="s">
        <v>271</v>
      </c>
      <c r="F25" s="96" t="s">
        <v>99</v>
      </c>
      <c r="G25" s="29"/>
      <c r="H25" s="29"/>
      <c r="I25" s="67">
        <f>'F Form-Room'!AI29</f>
        <v>103</v>
      </c>
      <c r="J25" s="64"/>
    </row>
    <row r="26" spans="1:10" x14ac:dyDescent="0.25">
      <c r="A26" s="36" t="s">
        <v>67</v>
      </c>
      <c r="B26" s="27" t="str">
        <f>'F Form-Room'!E30</f>
        <v>LX-9853-04-4209</v>
      </c>
      <c r="C26" s="30"/>
      <c r="D26" s="30" t="str">
        <f t="shared" si="0"/>
        <v>Shriners MC - Room 4209</v>
      </c>
      <c r="E26" s="22" t="s">
        <v>54</v>
      </c>
      <c r="F26" s="96" t="s">
        <v>91</v>
      </c>
      <c r="G26" s="29"/>
      <c r="H26" s="29"/>
      <c r="I26" s="67">
        <f>'F Form-Room'!AI30</f>
        <v>643</v>
      </c>
      <c r="J26" s="64"/>
    </row>
    <row r="27" spans="1:10" x14ac:dyDescent="0.25">
      <c r="A27" s="36" t="s">
        <v>67</v>
      </c>
      <c r="B27" s="27" t="str">
        <f>'F Form-Room'!E31</f>
        <v>LX-9853-04-4209A</v>
      </c>
      <c r="C27" s="30"/>
      <c r="D27" s="30" t="str">
        <f t="shared" si="0"/>
        <v>Shriners MC - Room 4209A</v>
      </c>
      <c r="E27" s="22" t="s">
        <v>272</v>
      </c>
      <c r="F27" s="96" t="s">
        <v>70</v>
      </c>
      <c r="G27" s="29"/>
      <c r="H27" s="29"/>
      <c r="I27" s="67">
        <f>'F Form-Room'!AI31</f>
        <v>46</v>
      </c>
      <c r="J27" s="64"/>
    </row>
    <row r="28" spans="1:10" x14ac:dyDescent="0.25">
      <c r="A28" s="36" t="s">
        <v>67</v>
      </c>
      <c r="B28" s="27" t="str">
        <f>'F Form-Room'!E32</f>
        <v>LX-9853-04-4210</v>
      </c>
      <c r="C28" s="30"/>
      <c r="D28" s="30" t="str">
        <f t="shared" si="0"/>
        <v>Shriners MC - Room 4210</v>
      </c>
      <c r="E28" s="22" t="s">
        <v>55</v>
      </c>
      <c r="F28" s="96" t="s">
        <v>91</v>
      </c>
      <c r="G28" s="29"/>
      <c r="H28" s="29"/>
      <c r="I28" s="67">
        <f>'F Form-Room'!AI32</f>
        <v>218</v>
      </c>
      <c r="J28" s="64"/>
    </row>
    <row r="29" spans="1:10" x14ac:dyDescent="0.25">
      <c r="A29" s="36" t="s">
        <v>67</v>
      </c>
      <c r="B29" s="27" t="str">
        <f>'F Form-Room'!E33</f>
        <v>LX-9853-04-4211</v>
      </c>
      <c r="C29" s="30"/>
      <c r="D29" s="30" t="str">
        <f t="shared" si="0"/>
        <v>Shriners MC - Room 4211</v>
      </c>
      <c r="E29" s="22" t="s">
        <v>273</v>
      </c>
      <c r="F29" s="96" t="s">
        <v>70</v>
      </c>
      <c r="G29" s="29"/>
      <c r="H29" s="29"/>
      <c r="I29" s="67">
        <f>'F Form-Room'!AI33</f>
        <v>94</v>
      </c>
      <c r="J29" s="64"/>
    </row>
    <row r="30" spans="1:10" x14ac:dyDescent="0.25">
      <c r="A30" s="36" t="s">
        <v>67</v>
      </c>
      <c r="B30" s="27" t="str">
        <f>'F Form-Room'!E34</f>
        <v>LX-9853-04-4212</v>
      </c>
      <c r="C30" s="30"/>
      <c r="D30" s="30" t="str">
        <f t="shared" si="0"/>
        <v>Shriners MC - Room 4212</v>
      </c>
      <c r="E30" s="22" t="s">
        <v>274</v>
      </c>
      <c r="F30" s="96" t="s">
        <v>375</v>
      </c>
      <c r="G30" s="29"/>
      <c r="H30" s="29"/>
      <c r="I30" s="67">
        <f>'F Form-Room'!AI34</f>
        <v>41</v>
      </c>
      <c r="J30" s="64"/>
    </row>
    <row r="31" spans="1:10" x14ac:dyDescent="0.25">
      <c r="A31" s="36" t="s">
        <v>67</v>
      </c>
      <c r="B31" s="27" t="str">
        <f>'F Form-Room'!E35</f>
        <v>LX-9853-04-4213</v>
      </c>
      <c r="C31" s="30"/>
      <c r="D31" s="30" t="str">
        <f t="shared" si="0"/>
        <v>Shriners MC - Room 4213</v>
      </c>
      <c r="E31" s="22" t="s">
        <v>275</v>
      </c>
      <c r="F31" s="96" t="s">
        <v>95</v>
      </c>
      <c r="G31" s="29"/>
      <c r="H31" s="29"/>
      <c r="I31" s="67">
        <f>'F Form-Room'!AI35</f>
        <v>73</v>
      </c>
      <c r="J31" s="64"/>
    </row>
    <row r="32" spans="1:10" x14ac:dyDescent="0.25">
      <c r="A32" s="36" t="s">
        <v>67</v>
      </c>
      <c r="B32" s="27" t="str">
        <f>'F Form-Room'!E36</f>
        <v>LX-9853-04-4214</v>
      </c>
      <c r="C32" s="30"/>
      <c r="D32" s="30" t="str">
        <f t="shared" si="0"/>
        <v>Shriners MC - Room 4214</v>
      </c>
      <c r="E32" s="22" t="s">
        <v>276</v>
      </c>
      <c r="F32" s="96" t="s">
        <v>93</v>
      </c>
      <c r="G32" s="29"/>
      <c r="H32" s="29"/>
      <c r="I32" s="67">
        <f>'F Form-Room'!AI36</f>
        <v>141</v>
      </c>
      <c r="J32" s="64"/>
    </row>
    <row r="33" spans="1:10" x14ac:dyDescent="0.25">
      <c r="A33" s="36" t="s">
        <v>67</v>
      </c>
      <c r="B33" s="27" t="str">
        <f>'F Form-Room'!E37</f>
        <v>LX-9853-04-4215</v>
      </c>
      <c r="C33" s="30"/>
      <c r="D33" s="30" t="str">
        <f t="shared" si="0"/>
        <v>Shriners MC - Room 4215</v>
      </c>
      <c r="E33" s="22" t="s">
        <v>277</v>
      </c>
      <c r="F33" s="96" t="s">
        <v>93</v>
      </c>
      <c r="G33" s="29"/>
      <c r="H33" s="29"/>
      <c r="I33" s="67">
        <f>'F Form-Room'!AI37</f>
        <v>141</v>
      </c>
      <c r="J33" s="64"/>
    </row>
    <row r="34" spans="1:10" x14ac:dyDescent="0.25">
      <c r="A34" s="36" t="s">
        <v>67</v>
      </c>
      <c r="B34" s="27" t="str">
        <f>'F Form-Room'!E38</f>
        <v>LX-9853-04-4216</v>
      </c>
      <c r="C34" s="30"/>
      <c r="D34" s="30" t="str">
        <f t="shared" si="0"/>
        <v>Shriners MC - Room 4216</v>
      </c>
      <c r="E34" s="22" t="s">
        <v>278</v>
      </c>
      <c r="F34" s="96" t="s">
        <v>93</v>
      </c>
      <c r="G34" s="29"/>
      <c r="H34" s="29"/>
      <c r="I34" s="67">
        <f>'F Form-Room'!AI38</f>
        <v>141</v>
      </c>
      <c r="J34" s="64"/>
    </row>
    <row r="35" spans="1:10" x14ac:dyDescent="0.25">
      <c r="A35" s="36" t="s">
        <v>67</v>
      </c>
      <c r="B35" s="27" t="str">
        <f>'F Form-Room'!E39</f>
        <v>LX-9853-04-4217</v>
      </c>
      <c r="C35" s="30"/>
      <c r="D35" s="30" t="str">
        <f t="shared" si="0"/>
        <v>Shriners MC - Room 4217</v>
      </c>
      <c r="E35" s="22" t="s">
        <v>279</v>
      </c>
      <c r="F35" s="96" t="s">
        <v>92</v>
      </c>
      <c r="G35" s="29"/>
      <c r="H35" s="29"/>
      <c r="I35" s="67">
        <f>'F Form-Room'!AI39</f>
        <v>141</v>
      </c>
      <c r="J35" s="64"/>
    </row>
    <row r="36" spans="1:10" x14ac:dyDescent="0.25">
      <c r="A36" s="36" t="s">
        <v>67</v>
      </c>
      <c r="B36" s="27" t="str">
        <f>'F Form-Room'!E40</f>
        <v>LX-9853-04-4218</v>
      </c>
      <c r="C36" s="30"/>
      <c r="D36" s="30" t="str">
        <f t="shared" si="0"/>
        <v>Shriners MC - Room 4218</v>
      </c>
      <c r="E36" s="22" t="s">
        <v>280</v>
      </c>
      <c r="F36" s="96" t="s">
        <v>91</v>
      </c>
      <c r="G36" s="29"/>
      <c r="H36" s="29"/>
      <c r="I36" s="67">
        <f>'F Form-Room'!AI40</f>
        <v>212</v>
      </c>
      <c r="J36" s="64"/>
    </row>
    <row r="37" spans="1:10" x14ac:dyDescent="0.25">
      <c r="A37" s="36" t="s">
        <v>67</v>
      </c>
      <c r="B37" s="27" t="str">
        <f>'F Form-Room'!E41</f>
        <v>LX-9853-04-4219</v>
      </c>
      <c r="C37" s="30"/>
      <c r="D37" s="30" t="str">
        <f t="shared" si="0"/>
        <v>Shriners MC - Room 4219</v>
      </c>
      <c r="E37" s="22" t="s">
        <v>281</v>
      </c>
      <c r="F37" s="96" t="s">
        <v>93</v>
      </c>
      <c r="G37" s="29"/>
      <c r="H37" s="29"/>
      <c r="I37" s="67">
        <f>'F Form-Room'!AI41</f>
        <v>161</v>
      </c>
      <c r="J37" s="64"/>
    </row>
    <row r="38" spans="1:10" x14ac:dyDescent="0.25">
      <c r="A38" s="36" t="s">
        <v>67</v>
      </c>
      <c r="B38" s="27" t="str">
        <f>'F Form-Room'!E42</f>
        <v>LX-9853-04-4220</v>
      </c>
      <c r="C38" s="30"/>
      <c r="D38" s="30" t="str">
        <f t="shared" si="0"/>
        <v>Shriners MC - Room 4220</v>
      </c>
      <c r="E38" s="22" t="s">
        <v>282</v>
      </c>
      <c r="F38" s="96" t="s">
        <v>93</v>
      </c>
      <c r="G38" s="29"/>
      <c r="H38" s="29"/>
      <c r="I38" s="67">
        <f>'F Form-Room'!AI42</f>
        <v>139</v>
      </c>
      <c r="J38" s="64"/>
    </row>
    <row r="39" spans="1:10" x14ac:dyDescent="0.25">
      <c r="A39" s="36" t="s">
        <v>67</v>
      </c>
      <c r="B39" s="27" t="str">
        <f>'F Form-Room'!E43</f>
        <v>LX-9853-04-4221</v>
      </c>
      <c r="C39" s="30"/>
      <c r="D39" s="30" t="str">
        <f t="shared" si="0"/>
        <v>Shriners MC - Room 4221</v>
      </c>
      <c r="E39" s="22" t="s">
        <v>283</v>
      </c>
      <c r="F39" s="96" t="s">
        <v>93</v>
      </c>
      <c r="G39" s="29"/>
      <c r="H39" s="29"/>
      <c r="I39" s="67">
        <f>'F Form-Room'!AI43</f>
        <v>154</v>
      </c>
      <c r="J39" s="64"/>
    </row>
    <row r="40" spans="1:10" x14ac:dyDescent="0.25">
      <c r="A40" s="36" t="s">
        <v>67</v>
      </c>
      <c r="B40" s="27" t="str">
        <f>'F Form-Room'!E44</f>
        <v>LX-9853-04-4222</v>
      </c>
      <c r="C40" s="30"/>
      <c r="D40" s="30" t="str">
        <f t="shared" si="0"/>
        <v>Shriners MC - Room 4222</v>
      </c>
      <c r="E40" s="22" t="s">
        <v>284</v>
      </c>
      <c r="F40" s="96" t="s">
        <v>93</v>
      </c>
      <c r="G40" s="29"/>
      <c r="H40" s="29"/>
      <c r="I40" s="67">
        <f>'F Form-Room'!AI44</f>
        <v>141</v>
      </c>
      <c r="J40" s="64"/>
    </row>
    <row r="41" spans="1:10" x14ac:dyDescent="0.25">
      <c r="A41" s="36" t="s">
        <v>67</v>
      </c>
      <c r="B41" s="27" t="str">
        <f>'F Form-Room'!E45</f>
        <v>LX-9853-04-4223</v>
      </c>
      <c r="C41" s="30"/>
      <c r="D41" s="30" t="str">
        <f t="shared" si="0"/>
        <v>Shriners MC - Room 4223</v>
      </c>
      <c r="E41" s="22" t="s">
        <v>285</v>
      </c>
      <c r="F41" s="96" t="s">
        <v>100</v>
      </c>
      <c r="G41" s="29"/>
      <c r="H41" s="29"/>
      <c r="I41" s="67">
        <f>'F Form-Room'!AI45</f>
        <v>107</v>
      </c>
      <c r="J41" s="64"/>
    </row>
    <row r="42" spans="1:10" x14ac:dyDescent="0.25">
      <c r="A42" s="36" t="s">
        <v>67</v>
      </c>
      <c r="B42" s="27" t="str">
        <f>'F Form-Room'!E46</f>
        <v>LX-9853-04-4224</v>
      </c>
      <c r="C42" s="30"/>
      <c r="D42" s="30" t="str">
        <f t="shared" si="0"/>
        <v>Shriners MC - Room 4224</v>
      </c>
      <c r="E42" s="22" t="s">
        <v>286</v>
      </c>
      <c r="F42" s="96" t="s">
        <v>91</v>
      </c>
      <c r="G42" s="29"/>
      <c r="H42" s="29"/>
      <c r="I42" s="67">
        <f>'F Form-Room'!AI46</f>
        <v>386</v>
      </c>
      <c r="J42" s="64"/>
    </row>
    <row r="43" spans="1:10" x14ac:dyDescent="0.25">
      <c r="A43" s="36" t="s">
        <v>67</v>
      </c>
      <c r="B43" s="27" t="str">
        <f>'F Form-Room'!E47</f>
        <v>LX-9853-04-4225</v>
      </c>
      <c r="C43" s="30"/>
      <c r="D43" s="30" t="str">
        <f t="shared" si="0"/>
        <v>Shriners MC - Room 4225</v>
      </c>
      <c r="E43" s="22" t="s">
        <v>287</v>
      </c>
      <c r="F43" s="96" t="s">
        <v>70</v>
      </c>
      <c r="G43" s="29"/>
      <c r="H43" s="29"/>
      <c r="I43" s="67">
        <f>'F Form-Room'!AI47</f>
        <v>94</v>
      </c>
      <c r="J43" s="64"/>
    </row>
    <row r="44" spans="1:10" x14ac:dyDescent="0.25">
      <c r="A44" s="36" t="s">
        <v>67</v>
      </c>
      <c r="B44" s="27" t="str">
        <f>'F Form-Room'!E48</f>
        <v>LX-9853-04-4300</v>
      </c>
      <c r="C44" s="30"/>
      <c r="D44" s="30" t="str">
        <f t="shared" si="0"/>
        <v>Shriners MC - Room 4300</v>
      </c>
      <c r="E44" s="22" t="s">
        <v>56</v>
      </c>
      <c r="F44" s="96" t="s">
        <v>91</v>
      </c>
      <c r="G44" s="29"/>
      <c r="H44" s="29"/>
      <c r="I44" s="67">
        <f>'F Form-Room'!AI48</f>
        <v>202</v>
      </c>
      <c r="J44" s="64"/>
    </row>
    <row r="45" spans="1:10" x14ac:dyDescent="0.25">
      <c r="A45" s="36" t="s">
        <v>67</v>
      </c>
      <c r="B45" s="27" t="str">
        <f>'F Form-Room'!E49</f>
        <v>LX-9853-04-4301</v>
      </c>
      <c r="C45" s="30"/>
      <c r="D45" s="30" t="str">
        <f t="shared" si="0"/>
        <v>Shriners MC - Room 4301</v>
      </c>
      <c r="E45" s="22" t="s">
        <v>288</v>
      </c>
      <c r="F45" s="56" t="s">
        <v>101</v>
      </c>
      <c r="G45" s="29"/>
      <c r="H45" s="29"/>
      <c r="I45" s="67">
        <f>'F Form-Room'!AI49</f>
        <v>37</v>
      </c>
      <c r="J45" s="64"/>
    </row>
    <row r="46" spans="1:10" x14ac:dyDescent="0.25">
      <c r="A46" s="36" t="s">
        <v>67</v>
      </c>
      <c r="B46" s="27" t="str">
        <f>'F Form-Room'!E50</f>
        <v>LX-9853-04-4302</v>
      </c>
      <c r="C46" s="30"/>
      <c r="D46" s="30" t="str">
        <f t="shared" si="0"/>
        <v>Shriners MC - Room 4302</v>
      </c>
      <c r="E46" s="22" t="s">
        <v>289</v>
      </c>
      <c r="F46" s="96" t="s">
        <v>102</v>
      </c>
      <c r="G46" s="29"/>
      <c r="H46" s="29"/>
      <c r="I46" s="67">
        <f>'F Form-Room'!AI50</f>
        <v>153</v>
      </c>
      <c r="J46" s="64"/>
    </row>
    <row r="47" spans="1:10" x14ac:dyDescent="0.25">
      <c r="A47" s="36" t="s">
        <v>67</v>
      </c>
      <c r="B47" s="27" t="str">
        <f>'F Form-Room'!E51</f>
        <v>LX-9853-04-4303</v>
      </c>
      <c r="C47" s="30"/>
      <c r="D47" s="30" t="str">
        <f t="shared" si="0"/>
        <v>Shriners MC - Room 4303</v>
      </c>
      <c r="E47" s="22" t="s">
        <v>290</v>
      </c>
      <c r="F47" s="56" t="s">
        <v>77</v>
      </c>
      <c r="G47" s="29"/>
      <c r="H47" s="29"/>
      <c r="I47" s="67">
        <f>'F Form-Room'!AI51</f>
        <v>53</v>
      </c>
      <c r="J47" s="64"/>
    </row>
    <row r="48" spans="1:10" x14ac:dyDescent="0.25">
      <c r="A48" s="36" t="s">
        <v>67</v>
      </c>
      <c r="B48" s="27" t="str">
        <f>'F Form-Room'!E52</f>
        <v>LX-9853-04-4304</v>
      </c>
      <c r="C48" s="30"/>
      <c r="D48" s="30" t="str">
        <f t="shared" si="0"/>
        <v>Shriners MC - Room 4304</v>
      </c>
      <c r="E48" s="22" t="s">
        <v>291</v>
      </c>
      <c r="F48" s="96" t="s">
        <v>103</v>
      </c>
      <c r="G48" s="29"/>
      <c r="H48" s="29"/>
      <c r="I48" s="67">
        <f>'F Form-Room'!AI52</f>
        <v>151</v>
      </c>
      <c r="J48" s="64"/>
    </row>
    <row r="49" spans="1:10" x14ac:dyDescent="0.25">
      <c r="A49" s="36" t="s">
        <v>67</v>
      </c>
      <c r="B49" s="27" t="str">
        <f>'F Form-Room'!E53</f>
        <v>LX-9853-04-4305</v>
      </c>
      <c r="C49" s="30"/>
      <c r="D49" s="30" t="str">
        <f t="shared" si="0"/>
        <v>Shriners MC - Room 4305</v>
      </c>
      <c r="E49" s="22" t="s">
        <v>292</v>
      </c>
      <c r="F49" s="96" t="s">
        <v>76</v>
      </c>
      <c r="G49" s="29"/>
      <c r="H49" s="29"/>
      <c r="I49" s="67">
        <f>'F Form-Room'!AI53</f>
        <v>53</v>
      </c>
      <c r="J49" s="64"/>
    </row>
    <row r="50" spans="1:10" x14ac:dyDescent="0.25">
      <c r="A50" s="36" t="s">
        <v>67</v>
      </c>
      <c r="B50" s="27" t="str">
        <f>'F Form-Room'!E54</f>
        <v>LX-9853-04-4306</v>
      </c>
      <c r="C50" s="30"/>
      <c r="D50" s="30" t="str">
        <f t="shared" si="0"/>
        <v>Shriners MC - Room 4306</v>
      </c>
      <c r="E50" s="22" t="s">
        <v>293</v>
      </c>
      <c r="F50" s="96" t="s">
        <v>104</v>
      </c>
      <c r="G50" s="29"/>
      <c r="H50" s="29"/>
      <c r="I50" s="67">
        <f>'F Form-Room'!AI54</f>
        <v>76</v>
      </c>
      <c r="J50" s="64"/>
    </row>
    <row r="51" spans="1:10" x14ac:dyDescent="0.25">
      <c r="A51" s="36" t="s">
        <v>67</v>
      </c>
      <c r="B51" s="27" t="str">
        <f>'F Form-Room'!E55</f>
        <v>LX-9853-04-4307</v>
      </c>
      <c r="C51" s="30"/>
      <c r="D51" s="30" t="str">
        <f t="shared" si="0"/>
        <v>Shriners MC - Room 4307</v>
      </c>
      <c r="E51" s="22" t="s">
        <v>294</v>
      </c>
      <c r="F51" s="96" t="s">
        <v>105</v>
      </c>
      <c r="G51" s="29"/>
      <c r="H51" s="29"/>
      <c r="I51" s="67">
        <f>'F Form-Room'!AI55</f>
        <v>50</v>
      </c>
      <c r="J51" s="64"/>
    </row>
    <row r="52" spans="1:10" x14ac:dyDescent="0.25">
      <c r="A52" s="36" t="s">
        <v>67</v>
      </c>
      <c r="B52" s="27" t="str">
        <f>'F Form-Room'!E56</f>
        <v>LX-9853-04-4308</v>
      </c>
      <c r="C52" s="30"/>
      <c r="D52" s="30" t="str">
        <f t="shared" si="0"/>
        <v>Shriners MC - Room 4308</v>
      </c>
      <c r="E52" s="22" t="s">
        <v>295</v>
      </c>
      <c r="F52" s="96" t="s">
        <v>106</v>
      </c>
      <c r="G52" s="29"/>
      <c r="H52" s="29"/>
      <c r="I52" s="67">
        <f>'F Form-Room'!AI56</f>
        <v>60</v>
      </c>
      <c r="J52" s="64"/>
    </row>
    <row r="53" spans="1:10" x14ac:dyDescent="0.25">
      <c r="A53" s="36" t="s">
        <v>67</v>
      </c>
      <c r="B53" s="27" t="str">
        <f>'F Form-Room'!E57</f>
        <v>LX-9853-04-4309</v>
      </c>
      <c r="C53" s="30"/>
      <c r="D53" s="30" t="str">
        <f t="shared" si="0"/>
        <v>Shriners MC - Room 4309</v>
      </c>
      <c r="E53" s="22" t="s">
        <v>296</v>
      </c>
      <c r="F53" s="96" t="s">
        <v>106</v>
      </c>
      <c r="G53" s="29"/>
      <c r="H53" s="29"/>
      <c r="I53" s="67">
        <f>'F Form-Room'!AI57</f>
        <v>60</v>
      </c>
      <c r="J53" s="64"/>
    </row>
    <row r="54" spans="1:10" x14ac:dyDescent="0.25">
      <c r="A54" s="36" t="s">
        <v>67</v>
      </c>
      <c r="B54" s="27" t="str">
        <f>'F Form-Room'!E58</f>
        <v>LX-9853-04-4310</v>
      </c>
      <c r="C54" s="30"/>
      <c r="D54" s="30" t="str">
        <f t="shared" si="0"/>
        <v>Shriners MC - Room 4310</v>
      </c>
      <c r="E54" s="22" t="s">
        <v>297</v>
      </c>
      <c r="F54" s="96" t="s">
        <v>106</v>
      </c>
      <c r="G54" s="29"/>
      <c r="H54" s="29"/>
      <c r="I54" s="67">
        <f>'F Form-Room'!AI58</f>
        <v>60</v>
      </c>
      <c r="J54" s="64"/>
    </row>
    <row r="55" spans="1:10" x14ac:dyDescent="0.25">
      <c r="A55" s="36" t="s">
        <v>67</v>
      </c>
      <c r="B55" s="27" t="str">
        <f>'F Form-Room'!E59</f>
        <v>LX-9853-04-4311</v>
      </c>
      <c r="C55" s="30"/>
      <c r="D55" s="30" t="str">
        <f t="shared" si="0"/>
        <v>Shriners MC - Room 4311</v>
      </c>
      <c r="E55" s="22" t="s">
        <v>298</v>
      </c>
      <c r="F55" s="96" t="s">
        <v>106</v>
      </c>
      <c r="G55" s="29"/>
      <c r="H55" s="29"/>
      <c r="I55" s="67">
        <f>'F Form-Room'!AI59</f>
        <v>60</v>
      </c>
      <c r="J55" s="64"/>
    </row>
    <row r="56" spans="1:10" x14ac:dyDescent="0.25">
      <c r="A56" s="36" t="s">
        <v>67</v>
      </c>
      <c r="B56" s="27" t="str">
        <f>'F Form-Room'!E60</f>
        <v>LX-9853-04-4312</v>
      </c>
      <c r="C56" s="30"/>
      <c r="D56" s="30" t="str">
        <f t="shared" si="0"/>
        <v>Shriners MC - Room 4312</v>
      </c>
      <c r="E56" s="22" t="s">
        <v>299</v>
      </c>
      <c r="F56" s="96" t="s">
        <v>91</v>
      </c>
      <c r="G56" s="29"/>
      <c r="H56" s="29"/>
      <c r="I56" s="67">
        <f>'F Form-Room'!AI60</f>
        <v>77</v>
      </c>
      <c r="J56" s="64"/>
    </row>
    <row r="57" spans="1:10" x14ac:dyDescent="0.25">
      <c r="A57" s="36" t="s">
        <v>67</v>
      </c>
      <c r="B57" s="27" t="str">
        <f>'F Form-Room'!E61</f>
        <v>LX-9853-04-4313A</v>
      </c>
      <c r="C57" s="30"/>
      <c r="D57" s="30" t="str">
        <f t="shared" si="0"/>
        <v>Shriners MC - Room 4313A</v>
      </c>
      <c r="E57" s="22" t="s">
        <v>300</v>
      </c>
      <c r="F57" s="96" t="s">
        <v>102</v>
      </c>
      <c r="G57" s="29"/>
      <c r="H57" s="29"/>
      <c r="I57" s="67">
        <f>'F Form-Room'!AI61</f>
        <v>113</v>
      </c>
      <c r="J57" s="64"/>
    </row>
    <row r="58" spans="1:10" x14ac:dyDescent="0.25">
      <c r="A58" s="36" t="s">
        <v>67</v>
      </c>
      <c r="B58" s="27" t="str">
        <f>'F Form-Room'!E62</f>
        <v>LX-9853-04-4313B</v>
      </c>
      <c r="C58" s="30"/>
      <c r="D58" s="30" t="str">
        <f t="shared" si="0"/>
        <v>Shriners MC - Room 4313B</v>
      </c>
      <c r="E58" s="22" t="s">
        <v>301</v>
      </c>
      <c r="F58" s="96" t="s">
        <v>102</v>
      </c>
      <c r="G58" s="29"/>
      <c r="H58" s="29"/>
      <c r="I58" s="67">
        <f>'F Form-Room'!AI62</f>
        <v>174</v>
      </c>
      <c r="J58" s="64"/>
    </row>
    <row r="59" spans="1:10" x14ac:dyDescent="0.25">
      <c r="A59" s="36" t="s">
        <v>67</v>
      </c>
      <c r="B59" s="27" t="str">
        <f>'F Form-Room'!E63</f>
        <v>LX-9853-04-4314</v>
      </c>
      <c r="C59" s="30"/>
      <c r="D59" s="30" t="str">
        <f t="shared" si="0"/>
        <v>Shriners MC - Room 4314</v>
      </c>
      <c r="E59" s="22" t="s">
        <v>302</v>
      </c>
      <c r="F59" s="96" t="s">
        <v>91</v>
      </c>
      <c r="G59" s="29"/>
      <c r="H59" s="29"/>
      <c r="I59" s="67">
        <f>'F Form-Room'!AI63</f>
        <v>633</v>
      </c>
      <c r="J59" s="64"/>
    </row>
    <row r="60" spans="1:10" x14ac:dyDescent="0.25">
      <c r="A60" s="36" t="s">
        <v>67</v>
      </c>
      <c r="B60" s="27" t="str">
        <f>'F Form-Room'!E64</f>
        <v>LX-9853-04-4315</v>
      </c>
      <c r="C60" s="30"/>
      <c r="D60" s="30" t="str">
        <f t="shared" si="0"/>
        <v>Shriners MC - Room 4315</v>
      </c>
      <c r="E60" s="22" t="s">
        <v>303</v>
      </c>
      <c r="F60" s="96" t="s">
        <v>70</v>
      </c>
      <c r="G60" s="29"/>
      <c r="H60" s="29"/>
      <c r="I60" s="67">
        <f>'F Form-Room'!AI64</f>
        <v>103</v>
      </c>
      <c r="J60" s="64"/>
    </row>
    <row r="61" spans="1:10" x14ac:dyDescent="0.25">
      <c r="A61" s="36" t="s">
        <v>67</v>
      </c>
      <c r="B61" s="27" t="str">
        <f>'F Form-Room'!E65</f>
        <v>LX-9853-04-4316</v>
      </c>
      <c r="C61" s="30"/>
      <c r="D61" s="30" t="str">
        <f t="shared" si="0"/>
        <v>Shriners MC - Room 4316</v>
      </c>
      <c r="E61" s="22" t="s">
        <v>304</v>
      </c>
      <c r="F61" s="96" t="s">
        <v>107</v>
      </c>
      <c r="G61" s="29"/>
      <c r="H61" s="29"/>
      <c r="I61" s="67">
        <f>'F Form-Room'!AI65</f>
        <v>113</v>
      </c>
      <c r="J61" s="64"/>
    </row>
    <row r="62" spans="1:10" x14ac:dyDescent="0.25">
      <c r="A62" s="36" t="s">
        <v>67</v>
      </c>
      <c r="B62" s="27" t="str">
        <f>'F Form-Room'!E66</f>
        <v>LX-9853-04-4317</v>
      </c>
      <c r="C62" s="30"/>
      <c r="D62" s="30" t="str">
        <f t="shared" si="0"/>
        <v>Shriners MC - Room 4317</v>
      </c>
      <c r="E62" s="22" t="s">
        <v>305</v>
      </c>
      <c r="F62" s="96" t="s">
        <v>102</v>
      </c>
      <c r="G62" s="29"/>
      <c r="H62" s="29"/>
      <c r="I62" s="67">
        <f>'F Form-Room'!AI66</f>
        <v>79</v>
      </c>
      <c r="J62" s="64"/>
    </row>
    <row r="63" spans="1:10" x14ac:dyDescent="0.25">
      <c r="A63" s="36" t="s">
        <v>67</v>
      </c>
      <c r="B63" s="27" t="str">
        <f>'F Form-Room'!E67</f>
        <v>LX-9853-04-4318</v>
      </c>
      <c r="C63" s="30"/>
      <c r="D63" s="30" t="str">
        <f t="shared" si="0"/>
        <v>Shriners MC - Room 4318</v>
      </c>
      <c r="E63" s="22" t="s">
        <v>57</v>
      </c>
      <c r="F63" s="96" t="s">
        <v>108</v>
      </c>
      <c r="G63" s="29"/>
      <c r="H63" s="29"/>
      <c r="I63" s="67">
        <f>'F Form-Room'!AI67</f>
        <v>63</v>
      </c>
      <c r="J63" s="64"/>
    </row>
    <row r="64" spans="1:10" x14ac:dyDescent="0.25">
      <c r="A64" s="36" t="s">
        <v>67</v>
      </c>
      <c r="B64" s="27" t="str">
        <f>'F Form-Room'!E68</f>
        <v>LX-9853-04-4319</v>
      </c>
      <c r="C64" s="30"/>
      <c r="D64" s="30" t="str">
        <f t="shared" si="0"/>
        <v>Shriners MC - Room 4319</v>
      </c>
      <c r="E64" s="22" t="s">
        <v>306</v>
      </c>
      <c r="F64" s="96" t="s">
        <v>91</v>
      </c>
      <c r="G64" s="29"/>
      <c r="H64" s="29"/>
      <c r="I64" s="67">
        <f>'F Form-Room'!AI68</f>
        <v>183</v>
      </c>
      <c r="J64" s="64"/>
    </row>
    <row r="65" spans="1:10" x14ac:dyDescent="0.25">
      <c r="A65" s="36" t="s">
        <v>67</v>
      </c>
      <c r="B65" s="27" t="str">
        <f>'F Form-Room'!E69</f>
        <v>LX-9853-04-4319A</v>
      </c>
      <c r="C65" s="30"/>
      <c r="D65" s="30" t="str">
        <f t="shared" si="0"/>
        <v>Shriners MC - Room 4319A</v>
      </c>
      <c r="E65" s="22" t="s">
        <v>58</v>
      </c>
      <c r="F65" s="56" t="s">
        <v>101</v>
      </c>
      <c r="G65" s="29"/>
      <c r="H65" s="29"/>
      <c r="I65" s="67">
        <f>'F Form-Room'!AI69</f>
        <v>37</v>
      </c>
      <c r="J65" s="64"/>
    </row>
    <row r="66" spans="1:10" x14ac:dyDescent="0.25">
      <c r="A66" s="36" t="s">
        <v>67</v>
      </c>
      <c r="B66" s="27" t="str">
        <f>'F Form-Room'!E70</f>
        <v>LX-9853-04-4320</v>
      </c>
      <c r="C66" s="30"/>
      <c r="D66" s="30" t="str">
        <f t="shared" si="0"/>
        <v>Shriners MC - Room 4320</v>
      </c>
      <c r="E66" s="22" t="s">
        <v>307</v>
      </c>
      <c r="F66" s="56" t="s">
        <v>70</v>
      </c>
      <c r="G66" s="29"/>
      <c r="H66" s="29"/>
      <c r="I66" s="67">
        <f>'F Form-Room'!AI70</f>
        <v>271</v>
      </c>
      <c r="J66" s="64"/>
    </row>
    <row r="67" spans="1:10" x14ac:dyDescent="0.25">
      <c r="A67" s="36" t="s">
        <v>67</v>
      </c>
      <c r="B67" s="27" t="str">
        <f>'F Form-Room'!E71</f>
        <v>LX-9853-04-4321</v>
      </c>
      <c r="C67" s="30"/>
      <c r="D67" s="30" t="str">
        <f t="shared" si="0"/>
        <v>Shriners MC - Room 4321</v>
      </c>
      <c r="E67" s="22" t="s">
        <v>308</v>
      </c>
      <c r="F67" s="96" t="s">
        <v>76</v>
      </c>
      <c r="G67" s="29"/>
      <c r="H67" s="29"/>
      <c r="I67" s="67">
        <f>'F Form-Room'!AI71</f>
        <v>47</v>
      </c>
      <c r="J67" s="64"/>
    </row>
    <row r="68" spans="1:10" x14ac:dyDescent="0.25">
      <c r="A68" s="36" t="s">
        <v>67</v>
      </c>
      <c r="B68" s="27" t="str">
        <f>'F Form-Room'!E72</f>
        <v>LX-9853-04-4322</v>
      </c>
      <c r="C68" s="30"/>
      <c r="D68" s="30" t="str">
        <f t="shared" si="0"/>
        <v>Shriners MC - Room 4322</v>
      </c>
      <c r="E68" s="22" t="s">
        <v>309</v>
      </c>
      <c r="F68" s="96" t="s">
        <v>77</v>
      </c>
      <c r="G68" s="29"/>
      <c r="H68" s="29"/>
      <c r="I68" s="67">
        <f>'F Form-Room'!AI72</f>
        <v>47</v>
      </c>
      <c r="J68" s="64"/>
    </row>
    <row r="69" spans="1:10" x14ac:dyDescent="0.25">
      <c r="A69" s="36" t="s">
        <v>67</v>
      </c>
      <c r="B69" s="27" t="str">
        <f>'F Form-Room'!E73</f>
        <v>LX-9853-04-4323</v>
      </c>
      <c r="C69" s="30"/>
      <c r="D69" s="30" t="str">
        <f t="shared" si="0"/>
        <v>Shriners MC - Room 4323</v>
      </c>
      <c r="E69" s="22" t="s">
        <v>310</v>
      </c>
      <c r="F69" s="96" t="s">
        <v>109</v>
      </c>
      <c r="G69" s="29"/>
      <c r="H69" s="29"/>
      <c r="I69" s="67">
        <f>'F Form-Room'!AI73</f>
        <v>81</v>
      </c>
      <c r="J69" s="64"/>
    </row>
    <row r="70" spans="1:10" x14ac:dyDescent="0.25">
      <c r="A70" s="36" t="s">
        <v>67</v>
      </c>
      <c r="B70" s="27" t="str">
        <f>'F Form-Room'!E74</f>
        <v>LX-9853-04-4324</v>
      </c>
      <c r="C70" s="30"/>
      <c r="D70" s="30" t="str">
        <f t="shared" si="0"/>
        <v>Shriners MC - Room 4324</v>
      </c>
      <c r="E70" s="22" t="s">
        <v>311</v>
      </c>
      <c r="F70" s="96" t="s">
        <v>110</v>
      </c>
      <c r="G70" s="29"/>
      <c r="H70" s="29"/>
      <c r="I70" s="67">
        <f>'F Form-Room'!AI74</f>
        <v>81</v>
      </c>
      <c r="J70" s="64"/>
    </row>
    <row r="71" spans="1:10" x14ac:dyDescent="0.25">
      <c r="A71" s="36" t="s">
        <v>67</v>
      </c>
      <c r="B71" s="27" t="str">
        <f>'F Form-Room'!E75</f>
        <v>LX-9853-04-4325</v>
      </c>
      <c r="C71" s="30"/>
      <c r="D71" s="30" t="str">
        <f t="shared" ref="D71:D133" si="1">"Shriners MC - Room "&amp;E71</f>
        <v>Shriners MC - Room 4325</v>
      </c>
      <c r="E71" s="22" t="s">
        <v>312</v>
      </c>
      <c r="F71" s="96" t="s">
        <v>111</v>
      </c>
      <c r="G71" s="29"/>
      <c r="H71" s="29"/>
      <c r="I71" s="67">
        <f>'F Form-Room'!AI75</f>
        <v>81</v>
      </c>
      <c r="J71" s="64"/>
    </row>
    <row r="72" spans="1:10" x14ac:dyDescent="0.25">
      <c r="A72" s="36" t="s">
        <v>67</v>
      </c>
      <c r="B72" s="27" t="str">
        <f>'F Form-Room'!E76</f>
        <v>LX-9853-04-4326</v>
      </c>
      <c r="C72" s="30"/>
      <c r="D72" s="30" t="str">
        <f t="shared" si="1"/>
        <v>Shriners MC - Room 4326</v>
      </c>
      <c r="E72" s="22" t="s">
        <v>313</v>
      </c>
      <c r="F72" s="56" t="s">
        <v>105</v>
      </c>
      <c r="G72" s="29"/>
      <c r="H72" s="29"/>
      <c r="I72" s="67">
        <f>'F Form-Room'!AI76</f>
        <v>97</v>
      </c>
      <c r="J72" s="64"/>
    </row>
    <row r="73" spans="1:10" x14ac:dyDescent="0.25">
      <c r="A73" s="36" t="s">
        <v>67</v>
      </c>
      <c r="B73" s="27" t="str">
        <f>'F Form-Room'!E77</f>
        <v>LX-9853-04-4327</v>
      </c>
      <c r="C73" s="30"/>
      <c r="D73" s="30" t="str">
        <f t="shared" si="1"/>
        <v>Shriners MC - Room 4327</v>
      </c>
      <c r="E73" s="22" t="s">
        <v>314</v>
      </c>
      <c r="F73" s="96" t="s">
        <v>112</v>
      </c>
      <c r="G73" s="29"/>
      <c r="H73" s="29"/>
      <c r="I73" s="67">
        <f>'F Form-Room'!AI77</f>
        <v>131</v>
      </c>
      <c r="J73" s="64"/>
    </row>
    <row r="74" spans="1:10" x14ac:dyDescent="0.25">
      <c r="A74" s="36" t="s">
        <v>67</v>
      </c>
      <c r="B74" s="27" t="str">
        <f>'F Form-Room'!E78</f>
        <v>LX-9853-04-4328</v>
      </c>
      <c r="C74" s="30"/>
      <c r="D74" s="30" t="str">
        <f t="shared" si="1"/>
        <v>Shriners MC - Room 4328</v>
      </c>
      <c r="E74" s="22" t="s">
        <v>315</v>
      </c>
      <c r="F74" s="56" t="s">
        <v>76</v>
      </c>
      <c r="G74" s="29"/>
      <c r="H74" s="29"/>
      <c r="I74" s="67">
        <f>'F Form-Room'!AI78</f>
        <v>46</v>
      </c>
      <c r="J74" s="64"/>
    </row>
    <row r="75" spans="1:10" x14ac:dyDescent="0.25">
      <c r="A75" s="36" t="s">
        <v>67</v>
      </c>
      <c r="B75" s="27" t="str">
        <f>'F Form-Room'!E79</f>
        <v>LX-9853-04-4329</v>
      </c>
      <c r="C75" s="30"/>
      <c r="D75" s="30" t="str">
        <f t="shared" si="1"/>
        <v>Shriners MC - Room 4329</v>
      </c>
      <c r="E75" s="22" t="s">
        <v>316</v>
      </c>
      <c r="F75" s="96" t="s">
        <v>113</v>
      </c>
      <c r="G75" s="29"/>
      <c r="H75" s="29"/>
      <c r="I75" s="67">
        <f>'F Form-Room'!AI79</f>
        <v>94</v>
      </c>
      <c r="J75" s="64"/>
    </row>
    <row r="76" spans="1:10" x14ac:dyDescent="0.25">
      <c r="A76" s="36" t="s">
        <v>67</v>
      </c>
      <c r="B76" s="27" t="str">
        <f>'F Form-Room'!E80</f>
        <v>LX-9853-04-4330</v>
      </c>
      <c r="C76" s="30"/>
      <c r="D76" s="30" t="str">
        <f t="shared" si="1"/>
        <v>Shriners MC - Room 4330</v>
      </c>
      <c r="E76" s="22" t="s">
        <v>317</v>
      </c>
      <c r="F76" s="96" t="s">
        <v>77</v>
      </c>
      <c r="G76" s="29"/>
      <c r="H76" s="29"/>
      <c r="I76" s="67">
        <f>'F Form-Room'!AI80</f>
        <v>46</v>
      </c>
      <c r="J76" s="64"/>
    </row>
    <row r="77" spans="1:10" x14ac:dyDescent="0.25">
      <c r="A77" s="36" t="s">
        <v>67</v>
      </c>
      <c r="B77" s="27" t="str">
        <f>'F Form-Room'!E81</f>
        <v>LX-9853-04-4331</v>
      </c>
      <c r="C77" s="30"/>
      <c r="D77" s="30" t="str">
        <f t="shared" si="1"/>
        <v>Shriners MC - Room 4331</v>
      </c>
      <c r="E77" s="22" t="s">
        <v>318</v>
      </c>
      <c r="F77" s="96" t="s">
        <v>112</v>
      </c>
      <c r="G77" s="29"/>
      <c r="H77" s="29"/>
      <c r="I77" s="67">
        <f>'F Form-Room'!AI81</f>
        <v>132</v>
      </c>
      <c r="J77" s="64"/>
    </row>
    <row r="78" spans="1:10" x14ac:dyDescent="0.25">
      <c r="A78" s="36" t="s">
        <v>67</v>
      </c>
      <c r="B78" s="27" t="str">
        <f>'F Form-Room'!E82</f>
        <v>LX-9853-04-4332</v>
      </c>
      <c r="C78" s="30"/>
      <c r="D78" s="30" t="str">
        <f t="shared" si="1"/>
        <v>Shriners MC - Room 4332</v>
      </c>
      <c r="E78" s="22" t="s">
        <v>59</v>
      </c>
      <c r="F78" s="96" t="s">
        <v>91</v>
      </c>
      <c r="G78" s="29"/>
      <c r="H78" s="29"/>
      <c r="I78" s="67">
        <f>'F Form-Room'!AI82</f>
        <v>185</v>
      </c>
      <c r="J78" s="64"/>
    </row>
    <row r="79" spans="1:10" x14ac:dyDescent="0.25">
      <c r="A79" s="36" t="s">
        <v>67</v>
      </c>
      <c r="B79" s="27" t="str">
        <f>'F Form-Room'!E83</f>
        <v>LX-9853-04-4333</v>
      </c>
      <c r="C79" s="30"/>
      <c r="D79" s="30" t="str">
        <f t="shared" si="1"/>
        <v>Shriners MC - Room 4333</v>
      </c>
      <c r="E79" s="22" t="s">
        <v>60</v>
      </c>
      <c r="F79" s="96" t="s">
        <v>102</v>
      </c>
      <c r="G79" s="29"/>
      <c r="H79" s="29"/>
      <c r="I79" s="67">
        <f>'F Form-Room'!AI83</f>
        <v>35</v>
      </c>
      <c r="J79" s="64"/>
    </row>
    <row r="80" spans="1:10" x14ac:dyDescent="0.25">
      <c r="A80" s="36" t="s">
        <v>67</v>
      </c>
      <c r="B80" s="27" t="str">
        <f>'F Form-Room'!E84</f>
        <v>LX-9853-04-4334</v>
      </c>
      <c r="C80" s="30"/>
      <c r="D80" s="30" t="str">
        <f t="shared" si="1"/>
        <v>Shriners MC - Room 4334</v>
      </c>
      <c r="E80" s="22" t="s">
        <v>319</v>
      </c>
      <c r="F80" s="96" t="s">
        <v>70</v>
      </c>
      <c r="G80" s="29"/>
      <c r="H80" s="29"/>
      <c r="I80" s="67">
        <f>'F Form-Room'!AI84</f>
        <v>90</v>
      </c>
      <c r="J80" s="64"/>
    </row>
    <row r="81" spans="1:10" x14ac:dyDescent="0.25">
      <c r="A81" s="36" t="s">
        <v>67</v>
      </c>
      <c r="B81" s="27" t="str">
        <f>'F Form-Room'!E85</f>
        <v>LX-9853-04-4400</v>
      </c>
      <c r="C81" s="30"/>
      <c r="D81" s="30" t="str">
        <f t="shared" si="1"/>
        <v>Shriners MC - Room 4400</v>
      </c>
      <c r="E81" s="22" t="s">
        <v>320</v>
      </c>
      <c r="F81" s="96" t="s">
        <v>91</v>
      </c>
      <c r="G81" s="29"/>
      <c r="H81" s="29"/>
      <c r="I81" s="67">
        <f>'F Form-Room'!AI85</f>
        <v>306</v>
      </c>
      <c r="J81" s="64"/>
    </row>
    <row r="82" spans="1:10" x14ac:dyDescent="0.25">
      <c r="A82" s="36" t="s">
        <v>67</v>
      </c>
      <c r="B82" s="27" t="str">
        <f>'F Form-Room'!E86</f>
        <v>LX-9853-04-4401</v>
      </c>
      <c r="C82" s="30"/>
      <c r="D82" s="30" t="str">
        <f t="shared" si="1"/>
        <v>Shriners MC - Room 4401</v>
      </c>
      <c r="E82" s="22" t="s">
        <v>321</v>
      </c>
      <c r="F82" s="96" t="s">
        <v>92</v>
      </c>
      <c r="G82" s="29"/>
      <c r="H82" s="29"/>
      <c r="I82" s="67">
        <f>'F Form-Room'!AI86</f>
        <v>141</v>
      </c>
      <c r="J82" s="64"/>
    </row>
    <row r="83" spans="1:10" x14ac:dyDescent="0.25">
      <c r="A83" s="36" t="s">
        <v>67</v>
      </c>
      <c r="B83" s="27" t="str">
        <f>'F Form-Room'!E87</f>
        <v>LX-9853-04-4402</v>
      </c>
      <c r="C83" s="30"/>
      <c r="D83" s="30" t="str">
        <f t="shared" si="1"/>
        <v>Shriners MC - Room 4402</v>
      </c>
      <c r="E83" s="22" t="s">
        <v>322</v>
      </c>
      <c r="F83" s="96" t="s">
        <v>93</v>
      </c>
      <c r="G83" s="29"/>
      <c r="H83" s="29"/>
      <c r="I83" s="67">
        <f>'F Form-Room'!AI87</f>
        <v>144</v>
      </c>
      <c r="J83" s="64"/>
    </row>
    <row r="84" spans="1:10" x14ac:dyDescent="0.25">
      <c r="A84" s="36" t="s">
        <v>67</v>
      </c>
      <c r="B84" s="27" t="str">
        <f>'F Form-Room'!E88</f>
        <v>LX-9853-04-4403</v>
      </c>
      <c r="C84" s="30"/>
      <c r="D84" s="30" t="str">
        <f t="shared" si="1"/>
        <v>Shriners MC - Room 4403</v>
      </c>
      <c r="E84" s="22" t="s">
        <v>323</v>
      </c>
      <c r="F84" s="96" t="s">
        <v>93</v>
      </c>
      <c r="G84" s="29"/>
      <c r="H84" s="29"/>
      <c r="I84" s="67">
        <f>'F Form-Room'!AI88</f>
        <v>141</v>
      </c>
      <c r="J84" s="64"/>
    </row>
    <row r="85" spans="1:10" x14ac:dyDescent="0.25">
      <c r="A85" s="36" t="s">
        <v>67</v>
      </c>
      <c r="B85" s="27" t="str">
        <f>'F Form-Room'!E89</f>
        <v>LX-9853-04-4404</v>
      </c>
      <c r="C85" s="30"/>
      <c r="D85" s="30" t="str">
        <f t="shared" si="1"/>
        <v>Shriners MC - Room 4404</v>
      </c>
      <c r="E85" s="22" t="s">
        <v>324</v>
      </c>
      <c r="F85" s="96" t="s">
        <v>93</v>
      </c>
      <c r="G85" s="29"/>
      <c r="H85" s="29"/>
      <c r="I85" s="67">
        <f>'F Form-Room'!AI89</f>
        <v>141</v>
      </c>
      <c r="J85" s="64"/>
    </row>
    <row r="86" spans="1:10" x14ac:dyDescent="0.25">
      <c r="A86" s="36" t="s">
        <v>67</v>
      </c>
      <c r="B86" s="27" t="str">
        <f>'F Form-Room'!E90</f>
        <v>LX-9853-04-4405</v>
      </c>
      <c r="C86" s="30"/>
      <c r="D86" s="30" t="str">
        <f t="shared" si="1"/>
        <v>Shriners MC - Room 4405</v>
      </c>
      <c r="E86" s="22" t="s">
        <v>325</v>
      </c>
      <c r="F86" s="96" t="s">
        <v>93</v>
      </c>
      <c r="G86" s="29"/>
      <c r="H86" s="29"/>
      <c r="I86" s="67">
        <f>'F Form-Room'!AI90</f>
        <v>141</v>
      </c>
      <c r="J86" s="64"/>
    </row>
    <row r="87" spans="1:10" x14ac:dyDescent="0.25">
      <c r="A87" s="36" t="s">
        <v>67</v>
      </c>
      <c r="B87" s="27" t="str">
        <f>'F Form-Room'!E91</f>
        <v>LX-9853-04-4406</v>
      </c>
      <c r="C87" s="30"/>
      <c r="D87" s="30" t="str">
        <f t="shared" si="1"/>
        <v>Shriners MC - Room 4406</v>
      </c>
      <c r="E87" s="22" t="s">
        <v>326</v>
      </c>
      <c r="F87" s="96" t="s">
        <v>93</v>
      </c>
      <c r="G87" s="29"/>
      <c r="H87" s="29"/>
      <c r="I87" s="67">
        <f>'F Form-Room'!AI91</f>
        <v>142</v>
      </c>
      <c r="J87" s="64"/>
    </row>
    <row r="88" spans="1:10" x14ac:dyDescent="0.25">
      <c r="A88" s="36" t="s">
        <v>67</v>
      </c>
      <c r="B88" s="27" t="str">
        <f>'F Form-Room'!E92</f>
        <v>LX-9853-04-4406A</v>
      </c>
      <c r="C88" s="30"/>
      <c r="D88" s="30" t="str">
        <f t="shared" si="1"/>
        <v>Shriners MC - Room 4406A</v>
      </c>
      <c r="E88" s="22" t="s">
        <v>327</v>
      </c>
      <c r="F88" s="96" t="s">
        <v>114</v>
      </c>
      <c r="G88" s="29"/>
      <c r="H88" s="29"/>
      <c r="I88" s="67">
        <f>'F Form-Room'!AI92</f>
        <v>55</v>
      </c>
      <c r="J88" s="64"/>
    </row>
    <row r="89" spans="1:10" x14ac:dyDescent="0.25">
      <c r="A89" s="36" t="s">
        <v>67</v>
      </c>
      <c r="B89" s="27" t="str">
        <f>'F Form-Room'!E93</f>
        <v>LX-9853-04-4407</v>
      </c>
      <c r="C89" s="30"/>
      <c r="D89" s="30" t="str">
        <f t="shared" si="1"/>
        <v>Shriners MC - Room 4407</v>
      </c>
      <c r="E89" s="22" t="s">
        <v>328</v>
      </c>
      <c r="F89" s="96" t="s">
        <v>70</v>
      </c>
      <c r="G89" s="29"/>
      <c r="H89" s="29"/>
      <c r="I89" s="67">
        <f>'F Form-Room'!AI93</f>
        <v>468</v>
      </c>
      <c r="J89" s="64"/>
    </row>
    <row r="90" spans="1:10" x14ac:dyDescent="0.25">
      <c r="A90" s="36" t="s">
        <v>67</v>
      </c>
      <c r="B90" s="27" t="str">
        <f>'F Form-Room'!E94</f>
        <v>LX-9853-04-4408</v>
      </c>
      <c r="C90" s="30"/>
      <c r="D90" s="30" t="str">
        <f t="shared" si="1"/>
        <v>Shriners MC - Room 4408</v>
      </c>
      <c r="E90" s="22" t="s">
        <v>329</v>
      </c>
      <c r="F90" s="96" t="s">
        <v>109</v>
      </c>
      <c r="G90" s="29"/>
      <c r="H90" s="29"/>
      <c r="I90" s="67">
        <f>'F Form-Room'!AI94</f>
        <v>81</v>
      </c>
      <c r="J90" s="64"/>
    </row>
    <row r="91" spans="1:10" x14ac:dyDescent="0.25">
      <c r="A91" s="36" t="s">
        <v>67</v>
      </c>
      <c r="B91" s="27" t="str">
        <f>'F Form-Room'!E95</f>
        <v>LX-9853-04-4408A</v>
      </c>
      <c r="C91" s="30"/>
      <c r="D91" s="30" t="str">
        <f t="shared" si="1"/>
        <v>Shriners MC - Room 4408A</v>
      </c>
      <c r="E91" s="22" t="s">
        <v>330</v>
      </c>
      <c r="F91" s="96" t="s">
        <v>91</v>
      </c>
      <c r="G91" s="29"/>
      <c r="H91" s="29"/>
      <c r="I91" s="67">
        <f>'F Form-Room'!AI95</f>
        <v>99</v>
      </c>
      <c r="J91" s="64"/>
    </row>
    <row r="92" spans="1:10" x14ac:dyDescent="0.25">
      <c r="A92" s="36" t="s">
        <v>67</v>
      </c>
      <c r="B92" s="27" t="str">
        <f>'F Form-Room'!E96</f>
        <v>LX-9853-04-4409</v>
      </c>
      <c r="C92" s="30"/>
      <c r="D92" s="30" t="str">
        <f t="shared" si="1"/>
        <v>Shriners MC - Room 4409</v>
      </c>
      <c r="E92" s="22" t="s">
        <v>331</v>
      </c>
      <c r="F92" s="96" t="s">
        <v>109</v>
      </c>
      <c r="G92" s="29"/>
      <c r="H92" s="29"/>
      <c r="I92" s="67">
        <f>'F Form-Room'!AI96</f>
        <v>82</v>
      </c>
      <c r="J92" s="64"/>
    </row>
    <row r="93" spans="1:10" x14ac:dyDescent="0.25">
      <c r="A93" s="36" t="s">
        <v>67</v>
      </c>
      <c r="B93" s="27" t="str">
        <f>'F Form-Room'!E97</f>
        <v>LX-9853-04-4410</v>
      </c>
      <c r="C93" s="30"/>
      <c r="D93" s="30" t="str">
        <f t="shared" si="1"/>
        <v>Shriners MC - Room 4410</v>
      </c>
      <c r="E93" s="22" t="s">
        <v>332</v>
      </c>
      <c r="F93" s="96" t="s">
        <v>117</v>
      </c>
      <c r="G93" s="29"/>
      <c r="H93" s="29"/>
      <c r="I93" s="67">
        <f>'F Form-Room'!AI97</f>
        <v>100</v>
      </c>
      <c r="J93" s="64"/>
    </row>
    <row r="94" spans="1:10" x14ac:dyDescent="0.25">
      <c r="A94" s="36" t="s">
        <v>67</v>
      </c>
      <c r="B94" s="27" t="str">
        <f>'F Form-Room'!E98</f>
        <v>LX-9853-04-4411</v>
      </c>
      <c r="C94" s="30"/>
      <c r="D94" s="30" t="str">
        <f t="shared" si="1"/>
        <v>Shriners MC - Room 4411</v>
      </c>
      <c r="E94" s="22" t="s">
        <v>333</v>
      </c>
      <c r="F94" s="96" t="s">
        <v>117</v>
      </c>
      <c r="G94" s="29"/>
      <c r="H94" s="29"/>
      <c r="I94" s="67">
        <f>'F Form-Room'!AI98</f>
        <v>100</v>
      </c>
      <c r="J94" s="64"/>
    </row>
    <row r="95" spans="1:10" x14ac:dyDescent="0.25">
      <c r="A95" s="36" t="s">
        <v>67</v>
      </c>
      <c r="B95" s="27" t="str">
        <f>'F Form-Room'!E99</f>
        <v>LX-9853-04-4412</v>
      </c>
      <c r="C95" s="30"/>
      <c r="D95" s="30" t="str">
        <f t="shared" si="1"/>
        <v>Shriners MC - Room 4412</v>
      </c>
      <c r="E95" s="22" t="s">
        <v>334</v>
      </c>
      <c r="F95" s="96" t="s">
        <v>93</v>
      </c>
      <c r="G95" s="29"/>
      <c r="H95" s="29"/>
      <c r="I95" s="67">
        <f>'F Form-Room'!AI99</f>
        <v>141</v>
      </c>
      <c r="J95" s="64"/>
    </row>
    <row r="96" spans="1:10" x14ac:dyDescent="0.25">
      <c r="A96" s="36" t="s">
        <v>67</v>
      </c>
      <c r="B96" s="27" t="str">
        <f>'F Form-Room'!E100</f>
        <v>LX-9853-04-4413</v>
      </c>
      <c r="C96" s="30"/>
      <c r="D96" s="30" t="str">
        <f t="shared" si="1"/>
        <v>Shriners MC - Room 4413</v>
      </c>
      <c r="E96" s="22" t="s">
        <v>335</v>
      </c>
      <c r="F96" s="97" t="s">
        <v>92</v>
      </c>
      <c r="G96" s="29"/>
      <c r="H96" s="29"/>
      <c r="I96" s="67">
        <f>'F Form-Room'!AI100</f>
        <v>141</v>
      </c>
      <c r="J96" s="64"/>
    </row>
    <row r="97" spans="1:10" x14ac:dyDescent="0.25">
      <c r="A97" s="36" t="s">
        <v>67</v>
      </c>
      <c r="B97" s="27" t="str">
        <f>'F Form-Room'!E101</f>
        <v>LX-9853-04-4414</v>
      </c>
      <c r="C97" s="30"/>
      <c r="D97" s="30" t="str">
        <f t="shared" si="1"/>
        <v>Shriners MC - Room 4414</v>
      </c>
      <c r="E97" s="22" t="s">
        <v>336</v>
      </c>
      <c r="F97" s="97" t="s">
        <v>93</v>
      </c>
      <c r="G97" s="29"/>
      <c r="H97" s="29"/>
      <c r="I97" s="67">
        <f>'F Form-Room'!AI101</f>
        <v>141</v>
      </c>
      <c r="J97" s="64"/>
    </row>
    <row r="98" spans="1:10" x14ac:dyDescent="0.25">
      <c r="A98" s="36" t="s">
        <v>67</v>
      </c>
      <c r="B98" s="27" t="str">
        <f>'F Form-Room'!E102</f>
        <v>LX-9853-04-4415</v>
      </c>
      <c r="C98" s="30"/>
      <c r="D98" s="30" t="str">
        <f t="shared" si="1"/>
        <v>Shriners MC - Room 4415</v>
      </c>
      <c r="E98" s="22" t="s">
        <v>337</v>
      </c>
      <c r="F98" s="97" t="s">
        <v>93</v>
      </c>
      <c r="G98" s="29"/>
      <c r="H98" s="29"/>
      <c r="I98" s="67">
        <f>'F Form-Room'!AI102</f>
        <v>141</v>
      </c>
      <c r="J98" s="64"/>
    </row>
    <row r="99" spans="1:10" x14ac:dyDescent="0.25">
      <c r="A99" s="36" t="s">
        <v>67</v>
      </c>
      <c r="B99" s="27" t="str">
        <f>'F Form-Room'!E103</f>
        <v>LX-9853-04-4416</v>
      </c>
      <c r="C99" s="30"/>
      <c r="D99" s="30" t="str">
        <f t="shared" si="1"/>
        <v>Shriners MC - Room 4416</v>
      </c>
      <c r="E99" s="22" t="s">
        <v>338</v>
      </c>
      <c r="F99" s="96" t="s">
        <v>93</v>
      </c>
      <c r="G99" s="29"/>
      <c r="H99" s="29"/>
      <c r="I99" s="67">
        <f>'F Form-Room'!AI103</f>
        <v>141</v>
      </c>
      <c r="J99" s="64"/>
    </row>
    <row r="100" spans="1:10" x14ac:dyDescent="0.25">
      <c r="A100" s="36" t="s">
        <v>67</v>
      </c>
      <c r="B100" s="27" t="str">
        <f>'F Form-Room'!E104</f>
        <v>LX-9853-04-4417</v>
      </c>
      <c r="C100" s="30"/>
      <c r="D100" s="30" t="str">
        <f t="shared" si="1"/>
        <v>Shriners MC - Room 4417</v>
      </c>
      <c r="E100" s="22" t="s">
        <v>339</v>
      </c>
      <c r="F100" s="96" t="s">
        <v>93</v>
      </c>
      <c r="G100" s="29"/>
      <c r="H100" s="29"/>
      <c r="I100" s="67">
        <f>'F Form-Room'!AI104</f>
        <v>141</v>
      </c>
      <c r="J100" s="64"/>
    </row>
    <row r="101" spans="1:10" x14ac:dyDescent="0.25">
      <c r="A101" s="36" t="s">
        <v>67</v>
      </c>
      <c r="B101" s="27" t="str">
        <f>'F Form-Room'!E105</f>
        <v>LX-9853-04-4418</v>
      </c>
      <c r="C101" s="30"/>
      <c r="D101" s="30" t="str">
        <f t="shared" si="1"/>
        <v>Shriners MC - Room 4418</v>
      </c>
      <c r="E101" s="22" t="s">
        <v>340</v>
      </c>
      <c r="F101" s="97" t="s">
        <v>91</v>
      </c>
      <c r="G101" s="29"/>
      <c r="H101" s="29"/>
      <c r="I101" s="67">
        <f>'F Form-Room'!AI105</f>
        <v>285</v>
      </c>
      <c r="J101" s="64"/>
    </row>
    <row r="102" spans="1:10" x14ac:dyDescent="0.25">
      <c r="A102" s="36" t="s">
        <v>67</v>
      </c>
      <c r="B102" s="27" t="str">
        <f>'F Form-Room'!E106</f>
        <v>LX-9853-04-4419</v>
      </c>
      <c r="C102" s="30"/>
      <c r="D102" s="30" t="str">
        <f t="shared" si="1"/>
        <v>Shriners MC - Room 4419</v>
      </c>
      <c r="E102" s="22" t="s">
        <v>341</v>
      </c>
      <c r="F102" s="97" t="s">
        <v>92</v>
      </c>
      <c r="G102" s="29"/>
      <c r="H102" s="29"/>
      <c r="I102" s="67">
        <f>'F Form-Room'!AI106</f>
        <v>155</v>
      </c>
      <c r="J102" s="64"/>
    </row>
    <row r="103" spans="1:10" x14ac:dyDescent="0.25">
      <c r="A103" s="36" t="s">
        <v>67</v>
      </c>
      <c r="B103" s="27" t="str">
        <f>'F Form-Room'!E107</f>
        <v>LX-9853-04-4420</v>
      </c>
      <c r="C103" s="30"/>
      <c r="D103" s="30" t="str">
        <f t="shared" si="1"/>
        <v>Shriners MC - Room 4420</v>
      </c>
      <c r="E103" s="22" t="s">
        <v>342</v>
      </c>
      <c r="F103" s="97" t="s">
        <v>93</v>
      </c>
      <c r="G103" s="29"/>
      <c r="H103" s="29"/>
      <c r="I103" s="67">
        <f>'F Form-Room'!AI107</f>
        <v>137</v>
      </c>
      <c r="J103" s="64"/>
    </row>
    <row r="104" spans="1:10" x14ac:dyDescent="0.25">
      <c r="A104" s="36" t="s">
        <v>67</v>
      </c>
      <c r="B104" s="27" t="str">
        <f>'F Form-Room'!E108</f>
        <v>LX-9853-04-4421</v>
      </c>
      <c r="C104" s="30"/>
      <c r="D104" s="30" t="str">
        <f t="shared" si="1"/>
        <v>Shriners MC - Room 4421</v>
      </c>
      <c r="E104" s="22" t="s">
        <v>343</v>
      </c>
      <c r="F104" s="97" t="s">
        <v>93</v>
      </c>
      <c r="G104" s="29"/>
      <c r="H104" s="29"/>
      <c r="I104" s="67">
        <f>'F Form-Room'!AI108</f>
        <v>160</v>
      </c>
      <c r="J104" s="64"/>
    </row>
    <row r="105" spans="1:10" x14ac:dyDescent="0.25">
      <c r="A105" s="36" t="s">
        <v>67</v>
      </c>
      <c r="B105" s="27" t="str">
        <f>'F Form-Room'!E109</f>
        <v>LX-9853-04-4422</v>
      </c>
      <c r="C105" s="30"/>
      <c r="D105" s="30" t="str">
        <f t="shared" si="1"/>
        <v>Shriners MC - Room 4422</v>
      </c>
      <c r="E105" s="22" t="s">
        <v>344</v>
      </c>
      <c r="F105" s="97" t="s">
        <v>93</v>
      </c>
      <c r="G105" s="29"/>
      <c r="H105" s="29"/>
      <c r="I105" s="67">
        <f>'F Form-Room'!AI109</f>
        <v>137</v>
      </c>
      <c r="J105" s="64"/>
    </row>
    <row r="106" spans="1:10" x14ac:dyDescent="0.25">
      <c r="A106" s="36" t="s">
        <v>67</v>
      </c>
      <c r="B106" s="27" t="str">
        <f>'F Form-Room'!E110</f>
        <v>LX-9853-04-4423</v>
      </c>
      <c r="C106" s="30"/>
      <c r="D106" s="30" t="str">
        <f t="shared" si="1"/>
        <v>Shriners MC - Room 4423</v>
      </c>
      <c r="E106" s="22" t="s">
        <v>345</v>
      </c>
      <c r="F106" s="96" t="s">
        <v>93</v>
      </c>
      <c r="G106" s="29"/>
      <c r="H106" s="29"/>
      <c r="I106" s="67">
        <f>'F Form-Room'!AI110</f>
        <v>153</v>
      </c>
      <c r="J106" s="64"/>
    </row>
    <row r="107" spans="1:10" x14ac:dyDescent="0.25">
      <c r="A107" s="36" t="s">
        <v>67</v>
      </c>
      <c r="B107" s="27" t="str">
        <f>'F Form-Room'!E111</f>
        <v>LX-9853-04-4424</v>
      </c>
      <c r="C107" s="30"/>
      <c r="D107" s="30" t="str">
        <f t="shared" si="1"/>
        <v>Shriners MC - Room 4424</v>
      </c>
      <c r="E107" s="22" t="s">
        <v>346</v>
      </c>
      <c r="F107" s="96" t="s">
        <v>93</v>
      </c>
      <c r="G107" s="29"/>
      <c r="H107" s="29"/>
      <c r="I107" s="67">
        <f>'F Form-Room'!AI111</f>
        <v>141</v>
      </c>
      <c r="J107" s="64"/>
    </row>
    <row r="108" spans="1:10" x14ac:dyDescent="0.25">
      <c r="A108" s="36" t="s">
        <v>67</v>
      </c>
      <c r="B108" s="27" t="str">
        <f>'F Form-Room'!E112</f>
        <v>LX-9853-04-4425</v>
      </c>
      <c r="C108" s="30"/>
      <c r="D108" s="30" t="str">
        <f t="shared" si="1"/>
        <v>Shriners MC - Room 4425</v>
      </c>
      <c r="E108" s="22" t="s">
        <v>347</v>
      </c>
      <c r="F108" s="98" t="s">
        <v>91</v>
      </c>
      <c r="G108" s="29"/>
      <c r="H108" s="29"/>
      <c r="I108" s="67">
        <f>'F Form-Room'!AI112</f>
        <v>542</v>
      </c>
      <c r="J108" s="64"/>
    </row>
    <row r="109" spans="1:10" x14ac:dyDescent="0.25">
      <c r="A109" s="36" t="s">
        <v>67</v>
      </c>
      <c r="B109" s="27" t="str">
        <f>'F Form-Room'!E113</f>
        <v>LX-9853-04-4500</v>
      </c>
      <c r="C109" s="30"/>
      <c r="D109" s="30" t="str">
        <f t="shared" si="1"/>
        <v>Shriners MC - Room 4500</v>
      </c>
      <c r="E109" s="22" t="s">
        <v>348</v>
      </c>
      <c r="F109" s="96" t="s">
        <v>91</v>
      </c>
      <c r="G109" s="29"/>
      <c r="H109" s="29"/>
      <c r="I109" s="67">
        <f>'F Form-Room'!AI113</f>
        <v>714</v>
      </c>
      <c r="J109" s="64"/>
    </row>
    <row r="110" spans="1:10" x14ac:dyDescent="0.25">
      <c r="A110" s="36" t="s">
        <v>67</v>
      </c>
      <c r="B110" s="27" t="str">
        <f>'F Form-Room'!E114</f>
        <v>LX-9853-04-4501</v>
      </c>
      <c r="C110" s="30"/>
      <c r="D110" s="30" t="str">
        <f t="shared" si="1"/>
        <v>Shriners MC - Room 4501</v>
      </c>
      <c r="E110" s="22" t="s">
        <v>61</v>
      </c>
      <c r="F110" s="96" t="s">
        <v>116</v>
      </c>
      <c r="G110" s="29"/>
      <c r="H110" s="29"/>
      <c r="I110" s="67">
        <f>'F Form-Room'!AI114</f>
        <v>129</v>
      </c>
      <c r="J110" s="64"/>
    </row>
    <row r="111" spans="1:10" x14ac:dyDescent="0.25">
      <c r="A111" s="36" t="s">
        <v>67</v>
      </c>
      <c r="B111" s="27" t="str">
        <f>'F Form-Room'!E115</f>
        <v>LX-9853-04-4502</v>
      </c>
      <c r="C111" s="30"/>
      <c r="D111" s="30" t="str">
        <f t="shared" si="1"/>
        <v>Shriners MC - Room 4502</v>
      </c>
      <c r="E111" s="22" t="s">
        <v>349</v>
      </c>
      <c r="F111" s="96" t="s">
        <v>114</v>
      </c>
      <c r="G111" s="29"/>
      <c r="H111" s="29"/>
      <c r="I111" s="67">
        <f>'F Form-Room'!AI115</f>
        <v>96</v>
      </c>
      <c r="J111" s="64"/>
    </row>
    <row r="112" spans="1:10" x14ac:dyDescent="0.25">
      <c r="A112" s="36" t="s">
        <v>67</v>
      </c>
      <c r="B112" s="27" t="str">
        <f>'F Form-Room'!E116</f>
        <v>LX-9853-04-4503</v>
      </c>
      <c r="C112" s="30"/>
      <c r="D112" s="30" t="str">
        <f t="shared" si="1"/>
        <v>Shriners MC - Room 4503</v>
      </c>
      <c r="E112" s="22" t="s">
        <v>350</v>
      </c>
      <c r="F112" s="96" t="s">
        <v>118</v>
      </c>
      <c r="G112" s="29"/>
      <c r="H112" s="29"/>
      <c r="I112" s="67">
        <f>'F Form-Room'!AI116</f>
        <v>264</v>
      </c>
      <c r="J112" s="64"/>
    </row>
    <row r="113" spans="1:10" x14ac:dyDescent="0.25">
      <c r="A113" s="36" t="s">
        <v>67</v>
      </c>
      <c r="B113" s="27" t="str">
        <f>'F Form-Room'!E117</f>
        <v>LX-9853-04-4504</v>
      </c>
      <c r="C113" s="30"/>
      <c r="D113" s="30" t="str">
        <f t="shared" si="1"/>
        <v>Shriners MC - Room 4504</v>
      </c>
      <c r="E113" s="22" t="s">
        <v>351</v>
      </c>
      <c r="F113" s="96" t="s">
        <v>119</v>
      </c>
      <c r="G113" s="29"/>
      <c r="H113" s="29"/>
      <c r="I113" s="67">
        <f>'F Form-Room'!AI117</f>
        <v>223</v>
      </c>
      <c r="J113" s="64"/>
    </row>
    <row r="114" spans="1:10" x14ac:dyDescent="0.25">
      <c r="A114" s="36" t="s">
        <v>67</v>
      </c>
      <c r="B114" s="27" t="str">
        <f>'F Form-Room'!E118</f>
        <v>LX-9853-04-4505</v>
      </c>
      <c r="C114" s="30"/>
      <c r="D114" s="30" t="str">
        <f t="shared" si="1"/>
        <v>Shriners MC - Room 4505</v>
      </c>
      <c r="E114" s="22" t="s">
        <v>352</v>
      </c>
      <c r="F114" s="96" t="s">
        <v>119</v>
      </c>
      <c r="G114" s="29"/>
      <c r="H114" s="29"/>
      <c r="I114" s="67">
        <f>'F Form-Room'!AI118</f>
        <v>221</v>
      </c>
      <c r="J114" s="64"/>
    </row>
    <row r="115" spans="1:10" x14ac:dyDescent="0.25">
      <c r="A115" s="36" t="s">
        <v>67</v>
      </c>
      <c r="B115" s="27" t="str">
        <f>'F Form-Room'!E119</f>
        <v>LX-9853-04-4507</v>
      </c>
      <c r="C115" s="30"/>
      <c r="D115" s="30" t="str">
        <f t="shared" si="1"/>
        <v>Shriners MC - Room 4507</v>
      </c>
      <c r="E115" s="22" t="s">
        <v>353</v>
      </c>
      <c r="F115" s="98" t="s">
        <v>99</v>
      </c>
      <c r="G115" s="29"/>
      <c r="H115" s="29"/>
      <c r="I115" s="67">
        <f>'F Form-Room'!AI119</f>
        <v>387</v>
      </c>
      <c r="J115" s="64"/>
    </row>
    <row r="116" spans="1:10" x14ac:dyDescent="0.25">
      <c r="A116" s="36" t="s">
        <v>67</v>
      </c>
      <c r="B116" s="27" t="str">
        <f>'F Form-Room'!E120</f>
        <v>LX-9853-04-4507A</v>
      </c>
      <c r="C116" s="30"/>
      <c r="D116" s="30" t="str">
        <f t="shared" si="1"/>
        <v>Shriners MC - Room 4507A</v>
      </c>
      <c r="E116" s="22" t="s">
        <v>354</v>
      </c>
      <c r="F116" s="98" t="s">
        <v>115</v>
      </c>
      <c r="G116" s="29"/>
      <c r="H116" s="29"/>
      <c r="I116" s="67">
        <f>'F Form-Room'!AI120</f>
        <v>53</v>
      </c>
      <c r="J116" s="64"/>
    </row>
    <row r="117" spans="1:10" x14ac:dyDescent="0.25">
      <c r="A117" s="36" t="s">
        <v>67</v>
      </c>
      <c r="B117" s="27" t="str">
        <f>'F Form-Room'!E121</f>
        <v>LX-9853-04-4508</v>
      </c>
      <c r="C117" s="30"/>
      <c r="D117" s="30" t="str">
        <f t="shared" si="1"/>
        <v>Shriners MC - Room 4508</v>
      </c>
      <c r="E117" s="22" t="s">
        <v>355</v>
      </c>
      <c r="F117" s="98" t="s">
        <v>116</v>
      </c>
      <c r="G117" s="29"/>
      <c r="H117" s="29"/>
      <c r="I117" s="67">
        <f>'F Form-Room'!AI121</f>
        <v>139</v>
      </c>
      <c r="J117" s="64"/>
    </row>
    <row r="118" spans="1:10" x14ac:dyDescent="0.25">
      <c r="A118" s="36" t="s">
        <v>67</v>
      </c>
      <c r="B118" s="27" t="str">
        <f>'F Form-Room'!E122</f>
        <v>LX-9853-04-4509</v>
      </c>
      <c r="C118" s="30"/>
      <c r="D118" s="30" t="str">
        <f t="shared" si="1"/>
        <v>Shriners MC - Room 4509</v>
      </c>
      <c r="E118" s="22" t="s">
        <v>356</v>
      </c>
      <c r="F118" s="96" t="s">
        <v>116</v>
      </c>
      <c r="G118" s="29"/>
      <c r="H118" s="29"/>
      <c r="I118" s="67">
        <f>'F Form-Room'!AI122</f>
        <v>118</v>
      </c>
      <c r="J118" s="64"/>
    </row>
    <row r="119" spans="1:10" x14ac:dyDescent="0.25">
      <c r="A119" s="36" t="s">
        <v>67</v>
      </c>
      <c r="B119" s="27" t="str">
        <f>'F Form-Room'!E123</f>
        <v>LX-9853-04-4510</v>
      </c>
      <c r="C119" s="30"/>
      <c r="D119" s="30" t="str">
        <f t="shared" si="1"/>
        <v>Shriners MC - Room 4510</v>
      </c>
      <c r="E119" s="22" t="s">
        <v>357</v>
      </c>
      <c r="F119" s="56" t="s">
        <v>116</v>
      </c>
      <c r="G119" s="29"/>
      <c r="H119" s="29"/>
      <c r="I119" s="67">
        <f>'F Form-Room'!AI123</f>
        <v>141</v>
      </c>
      <c r="J119" s="64"/>
    </row>
    <row r="120" spans="1:10" x14ac:dyDescent="0.25">
      <c r="A120" s="36" t="s">
        <v>67</v>
      </c>
      <c r="B120" s="27" t="str">
        <f>'F Form-Room'!E124</f>
        <v>LX-9853-04-4511</v>
      </c>
      <c r="C120" s="30"/>
      <c r="D120" s="30" t="str">
        <f t="shared" si="1"/>
        <v>Shriners MC - Room 4511</v>
      </c>
      <c r="E120" s="22" t="s">
        <v>358</v>
      </c>
      <c r="F120" s="56" t="s">
        <v>120</v>
      </c>
      <c r="G120" s="29"/>
      <c r="H120" s="29"/>
      <c r="I120" s="67">
        <f>'F Form-Room'!AI124</f>
        <v>119</v>
      </c>
      <c r="J120" s="64"/>
    </row>
    <row r="121" spans="1:10" x14ac:dyDescent="0.25">
      <c r="A121" s="36" t="s">
        <v>67</v>
      </c>
      <c r="B121" s="27" t="str">
        <f>'F Form-Room'!E125</f>
        <v>LX-9853-04-4512</v>
      </c>
      <c r="C121" s="30"/>
      <c r="D121" s="30" t="str">
        <f t="shared" si="1"/>
        <v>Shriners MC - Room 4512</v>
      </c>
      <c r="E121" s="22" t="s">
        <v>359</v>
      </c>
      <c r="F121" s="96" t="s">
        <v>77</v>
      </c>
      <c r="G121" s="29"/>
      <c r="H121" s="29"/>
      <c r="I121" s="67">
        <f>'F Form-Room'!AI125</f>
        <v>53</v>
      </c>
      <c r="J121" s="64"/>
    </row>
    <row r="122" spans="1:10" x14ac:dyDescent="0.25">
      <c r="A122" s="36" t="s">
        <v>67</v>
      </c>
      <c r="B122" s="27" t="str">
        <f>'F Form-Room'!E126</f>
        <v>LX-9853-04-4513</v>
      </c>
      <c r="C122" s="30"/>
      <c r="D122" s="30" t="str">
        <f t="shared" si="1"/>
        <v>Shriners MC - Room 4513</v>
      </c>
      <c r="E122" s="22" t="s">
        <v>360</v>
      </c>
      <c r="F122" s="56" t="s">
        <v>76</v>
      </c>
      <c r="G122" s="29"/>
      <c r="H122" s="29"/>
      <c r="I122" s="67">
        <f>'F Form-Room'!AI126</f>
        <v>53</v>
      </c>
      <c r="J122" s="64"/>
    </row>
    <row r="123" spans="1:10" x14ac:dyDescent="0.25">
      <c r="A123" s="36" t="s">
        <v>67</v>
      </c>
      <c r="B123" s="27" t="str">
        <f>'F Form-Room'!E127</f>
        <v>LX-9853-04-4514</v>
      </c>
      <c r="C123" s="30"/>
      <c r="D123" s="30" t="str">
        <f t="shared" si="1"/>
        <v>Shriners MC - Room 4514</v>
      </c>
      <c r="E123" s="22" t="s">
        <v>361</v>
      </c>
      <c r="F123" s="56" t="s">
        <v>121</v>
      </c>
      <c r="G123" s="29"/>
      <c r="H123" s="29"/>
      <c r="I123" s="67">
        <f>'F Form-Room'!AI127</f>
        <v>722</v>
      </c>
      <c r="J123" s="64"/>
    </row>
    <row r="124" spans="1:10" x14ac:dyDescent="0.25">
      <c r="A124" s="36" t="s">
        <v>67</v>
      </c>
      <c r="B124" s="27" t="str">
        <f>'F Form-Room'!E128</f>
        <v>LX-9853-04-4514A</v>
      </c>
      <c r="C124" s="30"/>
      <c r="D124" s="30" t="str">
        <f t="shared" si="1"/>
        <v>Shriners MC - Room 4514A</v>
      </c>
      <c r="E124" s="22" t="s">
        <v>362</v>
      </c>
      <c r="F124" s="56" t="s">
        <v>76</v>
      </c>
      <c r="G124" s="29"/>
      <c r="H124" s="29"/>
      <c r="I124" s="67">
        <f>'F Form-Room'!AI128</f>
        <v>43</v>
      </c>
      <c r="J124" s="64"/>
    </row>
    <row r="125" spans="1:10" x14ac:dyDescent="0.25">
      <c r="A125" s="36" t="s">
        <v>67</v>
      </c>
      <c r="B125" s="27" t="str">
        <f>'F Form-Room'!E129</f>
        <v>LX-9853-04-4514B</v>
      </c>
      <c r="C125" s="30"/>
      <c r="D125" s="30" t="str">
        <f t="shared" si="1"/>
        <v>Shriners MC - Room 4514B</v>
      </c>
      <c r="E125" s="22" t="s">
        <v>363</v>
      </c>
      <c r="F125" s="56" t="s">
        <v>77</v>
      </c>
      <c r="G125" s="29"/>
      <c r="H125" s="29"/>
      <c r="I125" s="67">
        <f>'F Form-Room'!AI129</f>
        <v>43</v>
      </c>
      <c r="J125" s="64"/>
    </row>
    <row r="126" spans="1:10" x14ac:dyDescent="0.25">
      <c r="A126" s="36" t="s">
        <v>67</v>
      </c>
      <c r="B126" s="27" t="str">
        <f>'F Form-Room'!E130</f>
        <v>LX-9853-04-4516</v>
      </c>
      <c r="C126" s="30"/>
      <c r="D126" s="30" t="str">
        <f t="shared" si="1"/>
        <v>Shriners MC - Room 4516</v>
      </c>
      <c r="E126" s="22" t="s">
        <v>364</v>
      </c>
      <c r="F126" s="56" t="s">
        <v>70</v>
      </c>
      <c r="G126" s="29"/>
      <c r="H126" s="29"/>
      <c r="I126" s="67">
        <f>'F Form-Room'!AI130</f>
        <v>99</v>
      </c>
      <c r="J126" s="64"/>
    </row>
    <row r="127" spans="1:10" x14ac:dyDescent="0.25">
      <c r="A127" s="36" t="s">
        <v>67</v>
      </c>
      <c r="B127" s="27" t="str">
        <f>'F Form-Room'!E131</f>
        <v>LX-9853-04-EL0401</v>
      </c>
      <c r="C127" s="30"/>
      <c r="D127" s="30" t="s">
        <v>376</v>
      </c>
      <c r="E127" s="22" t="s">
        <v>370</v>
      </c>
      <c r="F127" s="56" t="s">
        <v>71</v>
      </c>
      <c r="G127" s="29"/>
      <c r="H127" s="29"/>
      <c r="I127" s="67">
        <f>'F Form-Room'!AI131</f>
        <v>95</v>
      </c>
      <c r="J127" s="64"/>
    </row>
    <row r="128" spans="1:10" x14ac:dyDescent="0.25">
      <c r="A128" s="36" t="s">
        <v>67</v>
      </c>
      <c r="B128" s="27" t="str">
        <f>'F Form-Room'!E132</f>
        <v>LX-9853-04-EL0402</v>
      </c>
      <c r="C128" s="30"/>
      <c r="D128" s="30" t="s">
        <v>377</v>
      </c>
      <c r="E128" s="22" t="s">
        <v>371</v>
      </c>
      <c r="F128" s="56" t="s">
        <v>72</v>
      </c>
      <c r="G128" s="29"/>
      <c r="H128" s="29"/>
      <c r="I128" s="67">
        <f>'F Form-Room'!AI132</f>
        <v>102</v>
      </c>
      <c r="J128" s="64"/>
    </row>
    <row r="129" spans="1:10" x14ac:dyDescent="0.25">
      <c r="A129" s="36" t="s">
        <v>67</v>
      </c>
      <c r="B129" s="27" t="str">
        <f>'F Form-Room'!E133</f>
        <v>LX-9853-04-EL0403</v>
      </c>
      <c r="C129" s="30"/>
      <c r="D129" s="30" t="s">
        <v>378</v>
      </c>
      <c r="E129" s="22" t="s">
        <v>372</v>
      </c>
      <c r="F129" s="56" t="s">
        <v>79</v>
      </c>
      <c r="G129" s="29"/>
      <c r="H129" s="29"/>
      <c r="I129" s="67">
        <f>'F Form-Room'!AI133</f>
        <v>78</v>
      </c>
      <c r="J129" s="64"/>
    </row>
    <row r="130" spans="1:10" x14ac:dyDescent="0.25">
      <c r="A130" s="36" t="s">
        <v>67</v>
      </c>
      <c r="B130" s="27" t="str">
        <f>'F Form-Room'!E134</f>
        <v>LX-9853-04-EL0404</v>
      </c>
      <c r="C130" s="30"/>
      <c r="D130" s="30" t="s">
        <v>379</v>
      </c>
      <c r="E130" s="22" t="s">
        <v>373</v>
      </c>
      <c r="F130" s="56" t="s">
        <v>80</v>
      </c>
      <c r="G130" s="29"/>
      <c r="H130" s="29"/>
      <c r="I130" s="67">
        <f>'F Form-Room'!AI134</f>
        <v>74</v>
      </c>
      <c r="J130" s="64"/>
    </row>
    <row r="131" spans="1:10" x14ac:dyDescent="0.25">
      <c r="A131" s="36" t="s">
        <v>67</v>
      </c>
      <c r="B131" s="27" t="str">
        <f>'F Form-Room'!E135</f>
        <v>LX-9853-04-EL0405</v>
      </c>
      <c r="C131" s="30"/>
      <c r="D131" s="30" t="s">
        <v>380</v>
      </c>
      <c r="E131" s="22" t="s">
        <v>374</v>
      </c>
      <c r="F131" s="56" t="s">
        <v>73</v>
      </c>
      <c r="G131" s="29"/>
      <c r="H131" s="29"/>
      <c r="I131" s="67">
        <f>'F Form-Room'!AI135</f>
        <v>83</v>
      </c>
      <c r="J131" s="64"/>
    </row>
    <row r="132" spans="1:10" x14ac:dyDescent="0.25">
      <c r="A132" s="36" t="s">
        <v>67</v>
      </c>
      <c r="B132" s="27" t="str">
        <f>'F Form-Room'!E136</f>
        <v>LX-9853-04-S401</v>
      </c>
      <c r="C132" s="30"/>
      <c r="D132" s="30" t="str">
        <f t="shared" si="1"/>
        <v>Shriners MC - Room S401</v>
      </c>
      <c r="E132" s="22" t="s">
        <v>62</v>
      </c>
      <c r="F132" s="56" t="s">
        <v>74</v>
      </c>
      <c r="G132" s="29"/>
      <c r="H132" s="29"/>
      <c r="I132" s="67">
        <f>'F Form-Room'!AI136</f>
        <v>260</v>
      </c>
      <c r="J132" s="64"/>
    </row>
    <row r="133" spans="1:10" x14ac:dyDescent="0.25">
      <c r="A133" s="36" t="s">
        <v>67</v>
      </c>
      <c r="B133" s="27" t="str">
        <f>'F Form-Room'!E137</f>
        <v>LX-9853-04-S402</v>
      </c>
      <c r="C133" s="30"/>
      <c r="D133" s="30" t="str">
        <f t="shared" si="1"/>
        <v>Shriners MC - Room S402</v>
      </c>
      <c r="E133" s="22" t="s">
        <v>63</v>
      </c>
      <c r="F133" s="56" t="s">
        <v>75</v>
      </c>
      <c r="G133" s="29"/>
      <c r="H133" s="29"/>
      <c r="I133" s="67">
        <f>'F Form-Room'!AI137</f>
        <v>315</v>
      </c>
      <c r="J133" s="64"/>
    </row>
    <row r="134" spans="1:10" x14ac:dyDescent="0.25">
      <c r="A134" s="36"/>
      <c r="B134" s="30"/>
      <c r="C134" s="30"/>
      <c r="D134" s="30"/>
      <c r="E134" s="56"/>
      <c r="F134" s="56"/>
      <c r="G134" s="29"/>
      <c r="H134" s="29"/>
      <c r="I134" s="56"/>
      <c r="J134" s="64"/>
    </row>
    <row r="135" spans="1:10" x14ac:dyDescent="0.25">
      <c r="A135" s="36"/>
      <c r="B135" s="30"/>
      <c r="C135" s="30"/>
      <c r="D135" s="30"/>
      <c r="E135" s="56"/>
      <c r="F135" s="56"/>
      <c r="G135" s="29"/>
      <c r="H135" s="29"/>
      <c r="I135" s="56"/>
      <c r="J135" s="64"/>
    </row>
    <row r="136" spans="1:10" x14ac:dyDescent="0.25">
      <c r="A136" s="36"/>
      <c r="B136" s="30"/>
      <c r="C136" s="30"/>
      <c r="D136" s="30"/>
      <c r="E136" s="56"/>
      <c r="F136" s="56"/>
      <c r="G136" s="29"/>
      <c r="H136" s="29"/>
      <c r="I136" s="56"/>
      <c r="J136" s="64"/>
    </row>
    <row r="137" spans="1:10" x14ac:dyDescent="0.25">
      <c r="A137" s="36"/>
      <c r="B137" s="30"/>
      <c r="C137" s="30"/>
      <c r="D137" s="30"/>
      <c r="E137" s="56"/>
      <c r="F137" s="56"/>
      <c r="G137" s="29"/>
      <c r="H137" s="29"/>
      <c r="I137" s="56"/>
      <c r="J137" s="64"/>
    </row>
    <row r="138" spans="1:10" x14ac:dyDescent="0.25">
      <c r="A138" s="36"/>
      <c r="B138" s="30"/>
      <c r="C138" s="30"/>
      <c r="D138" s="30"/>
      <c r="E138" s="56"/>
      <c r="F138" s="56"/>
      <c r="G138" s="29"/>
      <c r="H138" s="29"/>
      <c r="I138" s="56"/>
      <c r="J138" s="64"/>
    </row>
    <row r="139" spans="1:10" x14ac:dyDescent="0.25">
      <c r="A139" s="36"/>
      <c r="B139" s="30"/>
      <c r="C139" s="30"/>
      <c r="D139" s="30"/>
      <c r="E139" s="56"/>
      <c r="F139" s="56"/>
      <c r="G139" s="29"/>
      <c r="H139" s="29"/>
      <c r="I139" s="56"/>
      <c r="J139" s="64"/>
    </row>
    <row r="140" spans="1:10" x14ac:dyDescent="0.25">
      <c r="A140" s="36"/>
      <c r="B140" s="30"/>
      <c r="C140" s="30"/>
      <c r="D140" s="30"/>
      <c r="E140" s="56"/>
      <c r="F140" s="56"/>
      <c r="G140" s="29"/>
      <c r="H140" s="29"/>
      <c r="I140" s="56"/>
      <c r="J140" s="64"/>
    </row>
    <row r="141" spans="1:10" x14ac:dyDescent="0.25">
      <c r="A141" s="36"/>
      <c r="B141" s="30"/>
      <c r="C141" s="30"/>
      <c r="D141" s="30"/>
      <c r="E141" s="56"/>
      <c r="F141" s="56"/>
      <c r="G141" s="29"/>
      <c r="H141" s="29"/>
      <c r="I141" s="56"/>
      <c r="J141" s="64"/>
    </row>
    <row r="142" spans="1:10" x14ac:dyDescent="0.25">
      <c r="A142" s="36"/>
      <c r="B142" s="30"/>
      <c r="C142" s="30"/>
      <c r="D142" s="30"/>
      <c r="E142" s="56"/>
      <c r="F142" s="56"/>
      <c r="G142" s="29"/>
      <c r="H142" s="29"/>
      <c r="I142" s="56"/>
      <c r="J142" s="64"/>
    </row>
    <row r="143" spans="1:10" x14ac:dyDescent="0.25">
      <c r="A143" s="36"/>
      <c r="B143" s="30"/>
      <c r="C143" s="30"/>
      <c r="D143" s="30"/>
      <c r="E143" s="56"/>
      <c r="F143" s="56"/>
      <c r="G143" s="29"/>
      <c r="H143" s="29"/>
      <c r="I143" s="56"/>
      <c r="J143" s="64"/>
    </row>
    <row r="144" spans="1:10" x14ac:dyDescent="0.25">
      <c r="A144" s="36"/>
      <c r="B144" s="30"/>
      <c r="C144" s="30"/>
      <c r="D144" s="30"/>
      <c r="E144" s="56"/>
      <c r="F144" s="56"/>
      <c r="G144" s="29"/>
      <c r="H144" s="29"/>
      <c r="I144" s="56"/>
      <c r="J144" s="64"/>
    </row>
    <row r="145" spans="1:10" x14ac:dyDescent="0.25">
      <c r="A145" s="36"/>
      <c r="B145" s="30"/>
      <c r="C145" s="30"/>
      <c r="D145" s="30"/>
      <c r="E145" s="56"/>
      <c r="F145" s="56"/>
      <c r="G145" s="29"/>
      <c r="H145" s="29"/>
      <c r="I145" s="56"/>
      <c r="J145" s="64"/>
    </row>
    <row r="146" spans="1:10" x14ac:dyDescent="0.25">
      <c r="A146" s="36"/>
      <c r="B146" s="30"/>
      <c r="C146" s="30"/>
      <c r="D146" s="30"/>
      <c r="E146" s="56"/>
      <c r="F146" s="56"/>
      <c r="G146" s="29"/>
      <c r="H146" s="29"/>
      <c r="I146" s="56"/>
      <c r="J146" s="64"/>
    </row>
    <row r="147" spans="1:10" x14ac:dyDescent="0.25">
      <c r="A147" s="36"/>
      <c r="B147" s="30"/>
      <c r="C147" s="30"/>
      <c r="D147" s="30"/>
      <c r="E147" s="56"/>
      <c r="F147" s="56"/>
      <c r="G147" s="29"/>
      <c r="H147" s="29"/>
      <c r="I147" s="56"/>
      <c r="J147" s="64"/>
    </row>
    <row r="148" spans="1:10" x14ac:dyDescent="0.25">
      <c r="A148" s="36"/>
      <c r="B148" s="30"/>
      <c r="C148" s="30"/>
      <c r="D148" s="30"/>
      <c r="E148" s="56"/>
      <c r="F148" s="56"/>
      <c r="G148" s="29"/>
      <c r="H148" s="29"/>
      <c r="I148" s="56"/>
      <c r="J148" s="64"/>
    </row>
    <row r="149" spans="1:10" x14ac:dyDescent="0.25">
      <c r="A149" s="36"/>
      <c r="B149" s="30"/>
      <c r="C149" s="30"/>
      <c r="D149" s="30"/>
      <c r="E149" s="56"/>
      <c r="F149" s="56"/>
      <c r="G149" s="29"/>
      <c r="H149" s="29"/>
      <c r="I149" s="56"/>
      <c r="J149" s="64"/>
    </row>
    <row r="150" spans="1:10" x14ac:dyDescent="0.25">
      <c r="A150" s="36"/>
      <c r="B150" s="30"/>
      <c r="C150" s="30"/>
      <c r="D150" s="30"/>
      <c r="E150" s="56"/>
      <c r="F150" s="56"/>
      <c r="G150" s="29"/>
      <c r="H150" s="29"/>
      <c r="I150" s="56"/>
      <c r="J150" s="64"/>
    </row>
    <row r="151" spans="1:10" x14ac:dyDescent="0.25">
      <c r="A151" s="36"/>
      <c r="B151" s="30"/>
      <c r="C151" s="30"/>
      <c r="D151" s="30"/>
      <c r="E151" s="56"/>
      <c r="F151" s="56"/>
      <c r="G151" s="29"/>
      <c r="H151" s="29"/>
      <c r="I151" s="56"/>
      <c r="J151" s="64"/>
    </row>
    <row r="152" spans="1:10" x14ac:dyDescent="0.25">
      <c r="A152" s="36"/>
      <c r="B152" s="30"/>
      <c r="C152" s="30"/>
      <c r="D152" s="30"/>
      <c r="E152" s="56"/>
      <c r="F152" s="56"/>
      <c r="G152" s="29"/>
      <c r="H152" s="29"/>
      <c r="I152" s="56"/>
      <c r="J152" s="64"/>
    </row>
    <row r="153" spans="1:10" x14ac:dyDescent="0.25">
      <c r="A153" s="36"/>
      <c r="B153" s="30"/>
      <c r="C153" s="30"/>
      <c r="D153" s="30"/>
      <c r="E153" s="56"/>
      <c r="F153" s="56"/>
      <c r="G153" s="29"/>
      <c r="H153" s="29"/>
      <c r="I153" s="56"/>
      <c r="J153" s="64"/>
    </row>
    <row r="154" spans="1:10" x14ac:dyDescent="0.25">
      <c r="A154" s="36"/>
      <c r="B154" s="30"/>
      <c r="C154" s="30"/>
      <c r="D154" s="30"/>
      <c r="E154" s="56"/>
      <c r="F154" s="56"/>
      <c r="G154" s="29"/>
      <c r="H154" s="29"/>
      <c r="I154" s="56"/>
      <c r="J154" s="64"/>
    </row>
    <row r="155" spans="1:10" x14ac:dyDescent="0.25">
      <c r="A155" s="36"/>
      <c r="B155" s="30"/>
      <c r="C155" s="30"/>
      <c r="D155" s="30"/>
      <c r="E155" s="56"/>
      <c r="F155" s="56"/>
      <c r="G155" s="29"/>
      <c r="H155" s="29"/>
      <c r="I155" s="56"/>
      <c r="J155" s="64"/>
    </row>
    <row r="156" spans="1:10" x14ac:dyDescent="0.25">
      <c r="A156" s="36"/>
      <c r="B156" s="30"/>
      <c r="C156" s="30"/>
      <c r="D156" s="30"/>
      <c r="E156" s="56"/>
      <c r="F156" s="56"/>
      <c r="G156" s="29"/>
      <c r="H156" s="29"/>
      <c r="I156" s="56"/>
      <c r="J156" s="64"/>
    </row>
    <row r="157" spans="1:10" x14ac:dyDescent="0.25">
      <c r="A157" s="36"/>
      <c r="B157" s="30"/>
      <c r="C157" s="30"/>
      <c r="D157" s="30"/>
      <c r="E157" s="56"/>
      <c r="F157" s="56"/>
      <c r="G157" s="29"/>
      <c r="H157" s="29"/>
      <c r="I157" s="56"/>
      <c r="J157" s="64"/>
    </row>
    <row r="158" spans="1:10" x14ac:dyDescent="0.25">
      <c r="A158" s="36"/>
      <c r="B158" s="30"/>
      <c r="C158" s="30"/>
      <c r="D158" s="30"/>
      <c r="E158" s="56"/>
      <c r="F158" s="56"/>
      <c r="G158" s="29"/>
      <c r="H158" s="29"/>
      <c r="I158" s="56"/>
      <c r="J158" s="64"/>
    </row>
    <row r="159" spans="1:10" x14ac:dyDescent="0.25">
      <c r="A159" s="36"/>
      <c r="B159" s="30"/>
      <c r="C159" s="30"/>
      <c r="D159" s="30"/>
      <c r="E159" s="56"/>
      <c r="F159" s="56"/>
      <c r="G159" s="29"/>
      <c r="H159" s="29"/>
      <c r="I159" s="56"/>
      <c r="J159" s="64"/>
    </row>
    <row r="160" spans="1:10" x14ac:dyDescent="0.25">
      <c r="A160" s="36"/>
      <c r="B160" s="30"/>
      <c r="C160" s="30"/>
      <c r="D160" s="30"/>
      <c r="E160" s="56"/>
      <c r="F160" s="56"/>
      <c r="G160" s="29"/>
      <c r="H160" s="29"/>
      <c r="I160" s="56"/>
      <c r="J160" s="64"/>
    </row>
    <row r="161" spans="1:10" x14ac:dyDescent="0.25">
      <c r="A161" s="36"/>
      <c r="B161" s="30"/>
      <c r="C161" s="30"/>
      <c r="D161" s="30"/>
      <c r="E161" s="56"/>
      <c r="F161" s="56"/>
      <c r="G161" s="29"/>
      <c r="H161" s="29"/>
      <c r="I161" s="56"/>
      <c r="J161" s="64"/>
    </row>
    <row r="162" spans="1:10" x14ac:dyDescent="0.25">
      <c r="A162" s="36"/>
      <c r="B162" s="30"/>
      <c r="C162" s="30"/>
      <c r="D162" s="30"/>
      <c r="E162" s="56"/>
      <c r="F162" s="56"/>
      <c r="G162" s="29"/>
      <c r="H162" s="29"/>
      <c r="I162" s="56"/>
      <c r="J162" s="64"/>
    </row>
    <row r="163" spans="1:10" x14ac:dyDescent="0.25">
      <c r="A163" s="36"/>
      <c r="B163" s="30"/>
      <c r="C163" s="30"/>
      <c r="D163" s="30"/>
      <c r="E163" s="56"/>
      <c r="F163" s="56"/>
      <c r="G163" s="29"/>
      <c r="H163" s="29"/>
      <c r="I163" s="56"/>
      <c r="J163" s="64"/>
    </row>
    <row r="164" spans="1:10" x14ac:dyDescent="0.25">
      <c r="A164" s="36"/>
      <c r="B164" s="30"/>
      <c r="C164" s="30"/>
      <c r="D164" s="30"/>
      <c r="E164" s="56"/>
      <c r="F164" s="56"/>
      <c r="G164" s="29"/>
      <c r="H164" s="29"/>
      <c r="I164" s="56"/>
      <c r="J164" s="64"/>
    </row>
    <row r="165" spans="1:10" x14ac:dyDescent="0.25">
      <c r="A165" s="36"/>
      <c r="B165" s="30"/>
      <c r="C165" s="30"/>
      <c r="D165" s="30"/>
      <c r="E165" s="56"/>
      <c r="F165" s="56"/>
      <c r="G165" s="29"/>
      <c r="H165" s="29"/>
      <c r="I165" s="56"/>
      <c r="J165" s="64"/>
    </row>
    <row r="166" spans="1:10" x14ac:dyDescent="0.25">
      <c r="A166" s="36"/>
      <c r="B166" s="30"/>
      <c r="C166" s="30"/>
      <c r="D166" s="30"/>
      <c r="E166" s="56"/>
      <c r="F166" s="56"/>
      <c r="G166" s="29"/>
      <c r="H166" s="29"/>
      <c r="I166" s="56"/>
      <c r="J166" s="64"/>
    </row>
    <row r="167" spans="1:10" x14ac:dyDescent="0.25">
      <c r="A167" s="36"/>
      <c r="B167" s="30"/>
      <c r="C167" s="30"/>
      <c r="D167" s="30"/>
      <c r="E167" s="56"/>
      <c r="F167" s="56"/>
      <c r="G167" s="29"/>
      <c r="H167" s="29"/>
      <c r="I167" s="56"/>
      <c r="J167" s="64"/>
    </row>
    <row r="168" spans="1:10" x14ac:dyDescent="0.25">
      <c r="A168" s="36"/>
      <c r="B168" s="30"/>
      <c r="C168" s="30"/>
      <c r="D168" s="30"/>
      <c r="E168" s="56"/>
      <c r="F168" s="56"/>
      <c r="G168" s="29"/>
      <c r="H168" s="29"/>
      <c r="I168" s="56"/>
      <c r="J168" s="64"/>
    </row>
    <row r="169" spans="1:10" x14ac:dyDescent="0.25">
      <c r="A169" s="36"/>
      <c r="B169" s="30"/>
      <c r="C169" s="30"/>
      <c r="D169" s="30"/>
      <c r="E169" s="56"/>
      <c r="F169" s="56"/>
      <c r="G169" s="29"/>
      <c r="H169" s="29"/>
      <c r="I169" s="56"/>
      <c r="J169" s="64"/>
    </row>
    <row r="170" spans="1:10" x14ac:dyDescent="0.25">
      <c r="A170" s="36"/>
      <c r="B170" s="30"/>
      <c r="C170" s="30"/>
      <c r="D170" s="30"/>
      <c r="E170" s="56"/>
      <c r="F170" s="56"/>
      <c r="G170" s="29"/>
      <c r="H170" s="29"/>
      <c r="I170" s="56"/>
      <c r="J170" s="64"/>
    </row>
    <row r="171" spans="1:10" x14ac:dyDescent="0.25">
      <c r="A171" s="36"/>
      <c r="B171" s="30"/>
      <c r="C171" s="30"/>
      <c r="D171" s="30"/>
      <c r="E171" s="56"/>
      <c r="F171" s="56"/>
      <c r="G171" s="29"/>
      <c r="H171" s="29"/>
      <c r="I171" s="56"/>
      <c r="J171" s="64"/>
    </row>
    <row r="172" spans="1:10" x14ac:dyDescent="0.25">
      <c r="A172" s="36"/>
      <c r="B172" s="30"/>
      <c r="C172" s="30"/>
      <c r="D172" s="30"/>
      <c r="E172" s="56"/>
      <c r="F172" s="56"/>
      <c r="G172" s="29"/>
      <c r="H172" s="29"/>
      <c r="I172" s="56"/>
      <c r="J172" s="64"/>
    </row>
    <row r="173" spans="1:10" x14ac:dyDescent="0.25">
      <c r="A173" s="36"/>
      <c r="B173" s="30"/>
      <c r="C173" s="30"/>
      <c r="D173" s="30"/>
      <c r="E173" s="56"/>
      <c r="F173" s="56"/>
      <c r="G173" s="29"/>
      <c r="H173" s="29"/>
      <c r="I173" s="56"/>
      <c r="J173" s="64"/>
    </row>
    <row r="174" spans="1:10" x14ac:dyDescent="0.25">
      <c r="A174" s="36"/>
      <c r="B174" s="30"/>
      <c r="C174" s="30"/>
      <c r="D174" s="30"/>
      <c r="E174" s="56"/>
      <c r="F174" s="56"/>
      <c r="G174" s="29"/>
      <c r="H174" s="29"/>
      <c r="I174" s="56"/>
      <c r="J174" s="64"/>
    </row>
    <row r="175" spans="1:10" x14ac:dyDescent="0.25">
      <c r="A175" s="36"/>
      <c r="B175" s="30"/>
      <c r="C175" s="30"/>
      <c r="D175" s="30"/>
      <c r="E175" s="56"/>
      <c r="F175" s="56"/>
      <c r="G175" s="29"/>
      <c r="H175" s="29"/>
      <c r="I175" s="56"/>
      <c r="J175" s="64"/>
    </row>
    <row r="176" spans="1:10" x14ac:dyDescent="0.25">
      <c r="A176" s="36"/>
      <c r="B176" s="30"/>
      <c r="C176" s="30"/>
      <c r="D176" s="30"/>
      <c r="E176" s="56"/>
      <c r="F176" s="56"/>
      <c r="G176" s="29"/>
      <c r="H176" s="29"/>
      <c r="I176" s="56"/>
      <c r="J176" s="64"/>
    </row>
    <row r="177" spans="1:10" x14ac:dyDescent="0.25">
      <c r="A177" s="36"/>
      <c r="B177" s="30"/>
      <c r="C177" s="30"/>
      <c r="D177" s="30"/>
      <c r="E177" s="56"/>
      <c r="F177" s="56"/>
      <c r="G177" s="29"/>
      <c r="H177" s="29"/>
      <c r="I177" s="56"/>
      <c r="J177" s="64"/>
    </row>
    <row r="178" spans="1:10" x14ac:dyDescent="0.25">
      <c r="A178" s="36"/>
      <c r="B178" s="30"/>
      <c r="C178" s="30"/>
      <c r="D178" s="30"/>
      <c r="E178" s="56"/>
      <c r="F178" s="56"/>
      <c r="G178" s="29"/>
      <c r="H178" s="29"/>
      <c r="I178" s="56"/>
      <c r="J178" s="64"/>
    </row>
    <row r="179" spans="1:10" x14ac:dyDescent="0.25">
      <c r="A179" s="36"/>
      <c r="B179" s="30"/>
      <c r="C179" s="30"/>
      <c r="D179" s="30"/>
      <c r="E179" s="56"/>
      <c r="F179" s="56"/>
      <c r="G179" s="29"/>
      <c r="H179" s="29"/>
      <c r="I179" s="56"/>
      <c r="J179" s="64"/>
    </row>
    <row r="180" spans="1:10" x14ac:dyDescent="0.25">
      <c r="A180" s="36"/>
      <c r="B180" s="30"/>
      <c r="C180" s="30"/>
      <c r="D180" s="30"/>
      <c r="E180" s="56"/>
      <c r="F180" s="56"/>
      <c r="G180" s="29"/>
      <c r="H180" s="29"/>
      <c r="I180" s="56"/>
      <c r="J180" s="64"/>
    </row>
    <row r="181" spans="1:10" x14ac:dyDescent="0.25">
      <c r="A181" s="36"/>
      <c r="B181" s="30"/>
      <c r="C181" s="30"/>
      <c r="D181" s="30"/>
      <c r="E181" s="56"/>
      <c r="F181" s="56"/>
      <c r="G181" s="29"/>
      <c r="H181" s="29"/>
      <c r="I181" s="56"/>
      <c r="J181" s="64"/>
    </row>
    <row r="182" spans="1:10" x14ac:dyDescent="0.25">
      <c r="A182" s="36"/>
      <c r="B182" s="30"/>
      <c r="C182" s="30"/>
      <c r="D182" s="30"/>
      <c r="E182" s="56"/>
      <c r="F182" s="56"/>
      <c r="G182" s="29"/>
      <c r="H182" s="29"/>
      <c r="I182" s="56"/>
      <c r="J182" s="64"/>
    </row>
    <row r="183" spans="1:10" x14ac:dyDescent="0.25">
      <c r="A183" s="36"/>
      <c r="B183" s="30"/>
      <c r="C183" s="30"/>
      <c r="D183" s="30"/>
      <c r="E183" s="56"/>
      <c r="F183" s="56"/>
      <c r="G183" s="29"/>
      <c r="H183" s="29"/>
      <c r="I183" s="56"/>
      <c r="J183" s="64"/>
    </row>
    <row r="184" spans="1:10" x14ac:dyDescent="0.25">
      <c r="A184" s="36"/>
      <c r="B184" s="30"/>
      <c r="C184" s="30"/>
      <c r="D184" s="30"/>
      <c r="E184" s="56"/>
      <c r="F184" s="56"/>
      <c r="G184" s="29"/>
      <c r="H184" s="29"/>
      <c r="I184" s="56"/>
      <c r="J184" s="64"/>
    </row>
    <row r="185" spans="1:10" x14ac:dyDescent="0.25">
      <c r="A185" s="36"/>
      <c r="B185" s="30"/>
      <c r="C185" s="30"/>
      <c r="D185" s="30"/>
      <c r="E185" s="56"/>
      <c r="F185" s="56"/>
      <c r="G185" s="29"/>
      <c r="H185" s="29"/>
      <c r="I185" s="56"/>
      <c r="J185" s="64"/>
    </row>
    <row r="186" spans="1:10" x14ac:dyDescent="0.25">
      <c r="A186" s="36"/>
      <c r="B186" s="30"/>
      <c r="C186" s="30"/>
      <c r="D186" s="30"/>
      <c r="E186" s="56"/>
      <c r="F186" s="56"/>
      <c r="G186" s="29"/>
      <c r="H186" s="29"/>
      <c r="I186" s="56"/>
      <c r="J186" s="64"/>
    </row>
    <row r="187" spans="1:10" x14ac:dyDescent="0.25">
      <c r="A187" s="36"/>
      <c r="B187" s="30"/>
      <c r="C187" s="30"/>
      <c r="D187" s="30"/>
      <c r="E187" s="56"/>
      <c r="F187" s="56"/>
      <c r="G187" s="29"/>
      <c r="H187" s="29"/>
      <c r="I187" s="56"/>
      <c r="J187" s="64"/>
    </row>
    <row r="188" spans="1:10" x14ac:dyDescent="0.25">
      <c r="A188" s="36"/>
      <c r="B188" s="30"/>
      <c r="C188" s="30"/>
      <c r="D188" s="30"/>
      <c r="E188" s="56"/>
      <c r="F188" s="56"/>
      <c r="G188" s="29"/>
      <c r="H188" s="29"/>
      <c r="I188" s="56"/>
      <c r="J188" s="64"/>
    </row>
    <row r="189" spans="1:10" x14ac:dyDescent="0.25">
      <c r="A189" s="36"/>
      <c r="B189" s="30"/>
      <c r="C189" s="30"/>
      <c r="D189" s="30"/>
      <c r="E189" s="56"/>
      <c r="F189" s="56"/>
      <c r="G189" s="29"/>
      <c r="H189" s="29"/>
      <c r="I189" s="56"/>
      <c r="J189" s="64"/>
    </row>
    <row r="190" spans="1:10" x14ac:dyDescent="0.25">
      <c r="A190" s="36"/>
      <c r="B190" s="30"/>
      <c r="C190" s="30"/>
      <c r="D190" s="30"/>
      <c r="E190" s="56"/>
      <c r="F190" s="56"/>
      <c r="G190" s="29"/>
      <c r="H190" s="29"/>
      <c r="I190" s="56"/>
      <c r="J190" s="64"/>
    </row>
    <row r="191" spans="1:10" x14ac:dyDescent="0.25">
      <c r="A191" s="36"/>
      <c r="B191" s="30"/>
      <c r="C191" s="30"/>
      <c r="D191" s="30"/>
      <c r="E191" s="56"/>
      <c r="F191" s="56"/>
      <c r="G191" s="29"/>
      <c r="H191" s="29"/>
      <c r="I191" s="56"/>
      <c r="J191" s="64"/>
    </row>
    <row r="192" spans="1:10" x14ac:dyDescent="0.25">
      <c r="A192" s="36"/>
      <c r="B192" s="30"/>
      <c r="C192" s="30"/>
      <c r="D192" s="30"/>
      <c r="E192" s="56"/>
      <c r="F192" s="56"/>
      <c r="G192" s="29"/>
      <c r="H192" s="29"/>
      <c r="I192" s="56"/>
      <c r="J192" s="64"/>
    </row>
    <row r="193" spans="1:10" x14ac:dyDescent="0.25">
      <c r="A193" s="36"/>
      <c r="B193" s="30"/>
      <c r="C193" s="30"/>
      <c r="D193" s="30"/>
      <c r="E193" s="56"/>
      <c r="F193" s="56"/>
      <c r="G193" s="29"/>
      <c r="H193" s="29"/>
      <c r="I193" s="56"/>
      <c r="J193" s="64"/>
    </row>
    <row r="194" spans="1:10" x14ac:dyDescent="0.25">
      <c r="A194" s="36"/>
      <c r="B194" s="30"/>
      <c r="C194" s="30"/>
      <c r="D194" s="30"/>
      <c r="E194" s="56"/>
      <c r="F194" s="56"/>
      <c r="G194" s="29"/>
      <c r="H194" s="29"/>
      <c r="I194" s="56"/>
      <c r="J194" s="64"/>
    </row>
    <row r="195" spans="1:10" x14ac:dyDescent="0.25">
      <c r="A195" s="36"/>
      <c r="B195" s="30"/>
      <c r="C195" s="30"/>
      <c r="D195" s="30"/>
      <c r="E195" s="56"/>
      <c r="F195" s="56"/>
      <c r="G195" s="29"/>
      <c r="H195" s="29"/>
      <c r="I195" s="56"/>
      <c r="J195" s="64"/>
    </row>
    <row r="196" spans="1:10" x14ac:dyDescent="0.25">
      <c r="A196" s="36"/>
      <c r="B196" s="30"/>
      <c r="C196" s="30"/>
      <c r="D196" s="30"/>
      <c r="E196" s="56"/>
      <c r="F196" s="56"/>
      <c r="G196" s="29"/>
      <c r="H196" s="29"/>
      <c r="I196" s="56"/>
      <c r="J196" s="64"/>
    </row>
    <row r="197" spans="1:10" x14ac:dyDescent="0.25">
      <c r="A197" s="36"/>
      <c r="B197" s="30"/>
      <c r="C197" s="30"/>
      <c r="D197" s="30"/>
      <c r="E197" s="56"/>
      <c r="F197" s="56"/>
      <c r="G197" s="29"/>
      <c r="H197" s="29"/>
      <c r="I197" s="56"/>
      <c r="J197" s="64"/>
    </row>
    <row r="198" spans="1:10" x14ac:dyDescent="0.25">
      <c r="A198" s="36"/>
      <c r="B198" s="30"/>
      <c r="C198" s="30"/>
      <c r="D198" s="30"/>
      <c r="E198" s="56"/>
      <c r="F198" s="56"/>
      <c r="G198" s="29"/>
      <c r="H198" s="29"/>
      <c r="I198" s="56"/>
      <c r="J198" s="64"/>
    </row>
    <row r="199" spans="1:10" x14ac:dyDescent="0.25">
      <c r="A199" s="36"/>
      <c r="B199" s="30"/>
      <c r="C199" s="30"/>
      <c r="D199" s="30"/>
      <c r="E199" s="56"/>
      <c r="F199" s="56"/>
      <c r="G199" s="29"/>
      <c r="H199" s="29"/>
      <c r="I199" s="56"/>
      <c r="J199" s="64"/>
    </row>
    <row r="200" spans="1:10" x14ac:dyDescent="0.25">
      <c r="A200" s="36"/>
      <c r="B200" s="30"/>
      <c r="C200" s="30"/>
      <c r="D200" s="30"/>
      <c r="E200" s="56"/>
      <c r="F200" s="56"/>
      <c r="G200" s="29"/>
      <c r="H200" s="29"/>
      <c r="I200" s="56"/>
      <c r="J200" s="64"/>
    </row>
    <row r="201" spans="1:10" x14ac:dyDescent="0.25">
      <c r="A201" s="36"/>
      <c r="B201" s="30"/>
      <c r="C201" s="30"/>
      <c r="D201" s="30"/>
      <c r="E201" s="56"/>
      <c r="F201" s="56"/>
      <c r="G201" s="29"/>
      <c r="H201" s="29"/>
      <c r="I201" s="56"/>
      <c r="J201" s="64"/>
    </row>
    <row r="202" spans="1:10" x14ac:dyDescent="0.25">
      <c r="A202" s="36"/>
      <c r="B202" s="30"/>
      <c r="C202" s="30"/>
      <c r="D202" s="30"/>
      <c r="E202" s="56"/>
      <c r="F202" s="56"/>
      <c r="G202" s="29"/>
      <c r="H202" s="29"/>
      <c r="I202" s="56"/>
      <c r="J202" s="64"/>
    </row>
    <row r="203" spans="1:10" x14ac:dyDescent="0.25">
      <c r="A203" s="36"/>
      <c r="B203" s="30"/>
      <c r="C203" s="30"/>
      <c r="D203" s="30"/>
      <c r="E203" s="56"/>
      <c r="F203" s="56"/>
      <c r="G203" s="29"/>
      <c r="H203" s="29"/>
      <c r="I203" s="56"/>
      <c r="J203" s="64"/>
    </row>
    <row r="204" spans="1:10" x14ac:dyDescent="0.25">
      <c r="A204" s="36"/>
      <c r="B204" s="30"/>
      <c r="C204" s="30"/>
      <c r="D204" s="30"/>
      <c r="E204" s="56"/>
      <c r="F204" s="56"/>
      <c r="G204" s="29"/>
      <c r="H204" s="29"/>
      <c r="I204" s="56"/>
      <c r="J204" s="64"/>
    </row>
    <row r="205" spans="1:10" x14ac:dyDescent="0.25">
      <c r="A205" s="36"/>
      <c r="B205" s="30"/>
      <c r="C205" s="30"/>
      <c r="D205" s="30"/>
      <c r="E205" s="56"/>
      <c r="F205" s="56"/>
      <c r="G205" s="29"/>
      <c r="H205" s="29"/>
      <c r="I205" s="56"/>
      <c r="J205" s="64"/>
    </row>
    <row r="206" spans="1:10" x14ac:dyDescent="0.25">
      <c r="A206" s="36"/>
      <c r="B206" s="30"/>
      <c r="C206" s="30"/>
      <c r="D206" s="30"/>
      <c r="E206" s="56"/>
      <c r="F206" s="56"/>
      <c r="G206" s="29"/>
      <c r="H206" s="29"/>
      <c r="I206" s="56"/>
      <c r="J206" s="64"/>
    </row>
    <row r="207" spans="1:10" x14ac:dyDescent="0.25">
      <c r="A207" s="36"/>
      <c r="B207" s="30"/>
      <c r="C207" s="30"/>
      <c r="D207" s="30"/>
      <c r="E207" s="56"/>
      <c r="F207" s="56"/>
      <c r="G207" s="29"/>
      <c r="H207" s="29"/>
      <c r="I207" s="56"/>
      <c r="J207" s="64"/>
    </row>
    <row r="208" spans="1:10" x14ac:dyDescent="0.25">
      <c r="A208" s="36"/>
      <c r="B208" s="30"/>
      <c r="C208" s="30"/>
      <c r="D208" s="30"/>
      <c r="E208" s="56"/>
      <c r="F208" s="56"/>
      <c r="G208" s="29"/>
      <c r="H208" s="29"/>
      <c r="I208" s="56"/>
      <c r="J208" s="64"/>
    </row>
    <row r="209" spans="1:10" x14ac:dyDescent="0.25">
      <c r="A209" s="36"/>
      <c r="B209" s="30"/>
      <c r="C209" s="30"/>
      <c r="D209" s="30"/>
      <c r="E209" s="56"/>
      <c r="F209" s="56"/>
      <c r="G209" s="29"/>
      <c r="H209" s="29"/>
      <c r="I209" s="56"/>
      <c r="J209" s="64"/>
    </row>
    <row r="210" spans="1:10" x14ac:dyDescent="0.25">
      <c r="A210" s="36"/>
      <c r="B210" s="30"/>
      <c r="C210" s="30"/>
      <c r="D210" s="30"/>
      <c r="E210" s="56"/>
      <c r="F210" s="56"/>
      <c r="G210" s="29"/>
      <c r="H210" s="29"/>
      <c r="I210" s="56"/>
      <c r="J210" s="64"/>
    </row>
    <row r="211" spans="1:10" x14ac:dyDescent="0.25">
      <c r="A211" s="36"/>
      <c r="B211" s="30"/>
      <c r="C211" s="30"/>
      <c r="D211" s="30"/>
      <c r="E211" s="56"/>
      <c r="F211" s="56"/>
      <c r="G211" s="29"/>
      <c r="H211" s="29"/>
      <c r="I211" s="56"/>
      <c r="J211" s="64"/>
    </row>
    <row r="212" spans="1:10" x14ac:dyDescent="0.25">
      <c r="A212" s="36"/>
      <c r="B212" s="30"/>
      <c r="C212" s="30"/>
      <c r="D212" s="30"/>
      <c r="E212" s="56"/>
      <c r="F212" s="56"/>
      <c r="G212" s="29"/>
      <c r="H212" s="29"/>
      <c r="I212" s="56"/>
      <c r="J212" s="64"/>
    </row>
    <row r="213" spans="1:10" x14ac:dyDescent="0.25">
      <c r="A213" s="36"/>
      <c r="B213" s="30"/>
      <c r="C213" s="30"/>
      <c r="D213" s="30"/>
      <c r="E213" s="56"/>
      <c r="F213" s="56"/>
      <c r="G213" s="29"/>
      <c r="H213" s="29"/>
      <c r="I213" s="56"/>
      <c r="J213" s="64"/>
    </row>
    <row r="214" spans="1:10" x14ac:dyDescent="0.25">
      <c r="A214" s="36"/>
      <c r="B214" s="30"/>
      <c r="C214" s="30"/>
      <c r="D214" s="30"/>
      <c r="E214" s="56"/>
      <c r="F214" s="56"/>
      <c r="G214" s="29"/>
      <c r="H214" s="29"/>
      <c r="I214" s="56"/>
      <c r="J214" s="64"/>
    </row>
    <row r="215" spans="1:10" x14ac:dyDescent="0.25">
      <c r="A215" s="36"/>
      <c r="B215" s="30"/>
      <c r="C215" s="30"/>
      <c r="D215" s="30"/>
      <c r="E215" s="56"/>
      <c r="F215" s="56"/>
      <c r="G215" s="29"/>
      <c r="H215" s="29"/>
      <c r="I215" s="56"/>
      <c r="J215" s="64"/>
    </row>
    <row r="216" spans="1:10" x14ac:dyDescent="0.25">
      <c r="A216" s="36"/>
      <c r="B216" s="30"/>
      <c r="C216" s="30"/>
      <c r="D216" s="30"/>
      <c r="E216" s="56"/>
      <c r="F216" s="56"/>
      <c r="G216" s="29"/>
      <c r="H216" s="29"/>
      <c r="I216" s="56"/>
      <c r="J216" s="64"/>
    </row>
    <row r="217" spans="1:10" x14ac:dyDescent="0.25">
      <c r="A217" s="36"/>
      <c r="B217" s="30"/>
      <c r="C217" s="30"/>
      <c r="D217" s="30"/>
      <c r="E217" s="56"/>
      <c r="F217" s="56"/>
      <c r="G217" s="29"/>
      <c r="H217" s="29"/>
      <c r="I217" s="56"/>
      <c r="J217" s="64"/>
    </row>
    <row r="218" spans="1:10" x14ac:dyDescent="0.25">
      <c r="A218" s="36"/>
      <c r="B218" s="30"/>
      <c r="C218" s="30"/>
      <c r="D218" s="30"/>
      <c r="E218" s="56"/>
      <c r="F218" s="56"/>
      <c r="G218" s="29"/>
      <c r="H218" s="29"/>
      <c r="I218" s="56"/>
      <c r="J218" s="64"/>
    </row>
    <row r="219" spans="1:10" x14ac:dyDescent="0.25">
      <c r="A219" s="36"/>
      <c r="B219" s="30"/>
      <c r="C219" s="30"/>
      <c r="D219" s="30"/>
      <c r="E219" s="56"/>
      <c r="F219" s="56"/>
      <c r="G219" s="29"/>
      <c r="H219" s="29"/>
      <c r="I219" s="56"/>
      <c r="J219" s="64"/>
    </row>
    <row r="220" spans="1:10" x14ac:dyDescent="0.25">
      <c r="A220" s="36"/>
      <c r="B220" s="30"/>
      <c r="C220" s="30"/>
      <c r="D220" s="30"/>
      <c r="E220" s="56"/>
      <c r="F220" s="56"/>
      <c r="G220" s="29"/>
      <c r="H220" s="29"/>
      <c r="I220" s="56"/>
      <c r="J220" s="64"/>
    </row>
    <row r="221" spans="1:10" x14ac:dyDescent="0.25">
      <c r="A221" s="36"/>
      <c r="B221" s="30"/>
      <c r="C221" s="30"/>
      <c r="D221" s="30"/>
      <c r="E221" s="56"/>
      <c r="F221" s="56"/>
      <c r="G221" s="29"/>
      <c r="H221" s="29"/>
      <c r="I221" s="56"/>
      <c r="J221" s="64"/>
    </row>
    <row r="222" spans="1:10" x14ac:dyDescent="0.25">
      <c r="A222" s="36"/>
      <c r="B222" s="30"/>
      <c r="C222" s="30"/>
      <c r="D222" s="30"/>
      <c r="E222" s="56"/>
      <c r="F222" s="56"/>
      <c r="G222" s="29"/>
      <c r="H222" s="29"/>
      <c r="I222" s="56"/>
      <c r="J222" s="64"/>
    </row>
    <row r="223" spans="1:10" x14ac:dyDescent="0.25">
      <c r="A223" s="36"/>
      <c r="B223" s="30"/>
      <c r="C223" s="30"/>
      <c r="D223" s="30"/>
      <c r="E223" s="56"/>
      <c r="F223" s="56"/>
      <c r="G223" s="29"/>
      <c r="H223" s="29"/>
      <c r="I223" s="56"/>
      <c r="J223" s="64"/>
    </row>
    <row r="224" spans="1:10" x14ac:dyDescent="0.25">
      <c r="A224" s="36"/>
      <c r="B224" s="30"/>
      <c r="C224" s="30"/>
      <c r="D224" s="30"/>
      <c r="E224" s="56"/>
      <c r="F224" s="56"/>
      <c r="G224" s="29"/>
      <c r="H224" s="29"/>
      <c r="I224" s="56"/>
      <c r="J224" s="64"/>
    </row>
    <row r="225" spans="1:10" x14ac:dyDescent="0.25">
      <c r="A225" s="36"/>
      <c r="B225" s="30"/>
      <c r="C225" s="30"/>
      <c r="D225" s="30"/>
      <c r="E225" s="56"/>
      <c r="F225" s="56"/>
      <c r="G225" s="29"/>
      <c r="H225" s="29"/>
      <c r="I225" s="56"/>
      <c r="J225" s="64"/>
    </row>
    <row r="226" spans="1:10" x14ac:dyDescent="0.25">
      <c r="A226" s="36"/>
      <c r="B226" s="30"/>
      <c r="C226" s="30"/>
      <c r="D226" s="30"/>
      <c r="E226" s="56"/>
      <c r="F226" s="56"/>
      <c r="G226" s="29"/>
      <c r="H226" s="29"/>
      <c r="I226" s="56"/>
      <c r="J226" s="64"/>
    </row>
    <row r="227" spans="1:10" x14ac:dyDescent="0.25">
      <c r="A227" s="36"/>
      <c r="B227" s="30"/>
      <c r="C227" s="30"/>
      <c r="D227" s="30"/>
      <c r="E227" s="56"/>
      <c r="F227" s="56"/>
      <c r="G227" s="29"/>
      <c r="H227" s="29"/>
      <c r="I227" s="56"/>
      <c r="J227" s="64"/>
    </row>
    <row r="228" spans="1:10" x14ac:dyDescent="0.25">
      <c r="A228" s="36"/>
      <c r="B228" s="30"/>
      <c r="C228" s="30"/>
      <c r="D228" s="30"/>
      <c r="E228" s="56"/>
      <c r="F228" s="56"/>
      <c r="G228" s="29"/>
      <c r="H228" s="29"/>
      <c r="I228" s="56"/>
      <c r="J228" s="64"/>
    </row>
    <row r="229" spans="1:10" x14ac:dyDescent="0.25">
      <c r="A229" s="36"/>
      <c r="B229" s="30"/>
      <c r="C229" s="30"/>
      <c r="D229" s="30"/>
      <c r="E229" s="56"/>
      <c r="F229" s="56"/>
      <c r="G229" s="29"/>
      <c r="H229" s="29"/>
      <c r="I229" s="56"/>
      <c r="J229" s="64"/>
    </row>
    <row r="230" spans="1:10" x14ac:dyDescent="0.25">
      <c r="A230" s="36"/>
      <c r="B230" s="30"/>
      <c r="C230" s="30"/>
      <c r="D230" s="30"/>
      <c r="E230" s="56"/>
      <c r="F230" s="56"/>
      <c r="G230" s="29"/>
      <c r="H230" s="29"/>
      <c r="I230" s="56"/>
      <c r="J230" s="64"/>
    </row>
    <row r="231" spans="1:10" x14ac:dyDescent="0.25">
      <c r="A231" s="36"/>
      <c r="B231" s="30"/>
      <c r="C231" s="30"/>
      <c r="D231" s="30"/>
      <c r="E231" s="56"/>
      <c r="F231" s="56"/>
      <c r="G231" s="29"/>
      <c r="H231" s="29"/>
      <c r="I231" s="56"/>
      <c r="J231" s="64"/>
    </row>
    <row r="232" spans="1:10" x14ac:dyDescent="0.25">
      <c r="A232" s="36"/>
      <c r="B232" s="30"/>
      <c r="C232" s="30"/>
      <c r="D232" s="30"/>
      <c r="E232" s="56"/>
      <c r="F232" s="56"/>
      <c r="G232" s="29"/>
      <c r="H232" s="29"/>
      <c r="I232" s="56"/>
      <c r="J232" s="64"/>
    </row>
    <row r="233" spans="1:10" x14ac:dyDescent="0.25">
      <c r="A233" s="36"/>
      <c r="B233" s="30"/>
      <c r="C233" s="30"/>
      <c r="D233" s="30"/>
      <c r="E233" s="56"/>
      <c r="F233" s="56"/>
      <c r="G233" s="29"/>
      <c r="H233" s="29"/>
      <c r="I233" s="56"/>
      <c r="J233" s="64"/>
    </row>
    <row r="234" spans="1:10" x14ac:dyDescent="0.25">
      <c r="A234" s="36"/>
      <c r="B234" s="30"/>
      <c r="C234" s="30"/>
      <c r="D234" s="30"/>
      <c r="E234" s="56"/>
      <c r="F234" s="56"/>
      <c r="G234" s="29"/>
      <c r="H234" s="29"/>
      <c r="I234" s="56"/>
      <c r="J234" s="64"/>
    </row>
    <row r="235" spans="1:10" x14ac:dyDescent="0.25">
      <c r="A235" s="36"/>
      <c r="B235" s="30"/>
      <c r="C235" s="30"/>
      <c r="D235" s="30"/>
      <c r="E235" s="56"/>
      <c r="F235" s="56"/>
      <c r="G235" s="29"/>
      <c r="H235" s="29"/>
      <c r="I235" s="56"/>
      <c r="J235" s="64"/>
    </row>
    <row r="236" spans="1:10" x14ac:dyDescent="0.25">
      <c r="A236" s="36"/>
      <c r="B236" s="30"/>
      <c r="C236" s="30"/>
      <c r="D236" s="30"/>
      <c r="E236" s="56"/>
      <c r="F236" s="56"/>
      <c r="G236" s="29"/>
      <c r="H236" s="29"/>
      <c r="I236" s="56"/>
      <c r="J236" s="64"/>
    </row>
    <row r="237" spans="1:10" x14ac:dyDescent="0.25">
      <c r="A237" s="36"/>
      <c r="B237" s="30"/>
      <c r="C237" s="30"/>
      <c r="D237" s="30"/>
      <c r="E237" s="56"/>
      <c r="F237" s="56"/>
      <c r="G237" s="29"/>
      <c r="H237" s="29"/>
      <c r="I237" s="56"/>
      <c r="J237" s="64"/>
    </row>
    <row r="238" spans="1:10" x14ac:dyDescent="0.25">
      <c r="A238" s="36"/>
      <c r="B238" s="30"/>
      <c r="C238" s="30"/>
      <c r="D238" s="30"/>
      <c r="E238" s="56"/>
      <c r="F238" s="56"/>
      <c r="G238" s="29"/>
      <c r="H238" s="29"/>
      <c r="I238" s="56"/>
      <c r="J238" s="64"/>
    </row>
    <row r="239" spans="1:10" x14ac:dyDescent="0.25">
      <c r="A239" s="36"/>
      <c r="B239" s="30"/>
      <c r="C239" s="30"/>
      <c r="D239" s="30"/>
      <c r="E239" s="56"/>
      <c r="F239" s="56"/>
      <c r="G239" s="29"/>
      <c r="H239" s="29"/>
      <c r="I239" s="56"/>
      <c r="J239" s="64"/>
    </row>
    <row r="240" spans="1:10" x14ac:dyDescent="0.25">
      <c r="A240" s="36"/>
      <c r="B240" s="30"/>
      <c r="C240" s="30"/>
      <c r="D240" s="30"/>
      <c r="E240" s="56"/>
      <c r="F240" s="56"/>
      <c r="G240" s="29"/>
      <c r="H240" s="29"/>
      <c r="I240" s="56"/>
      <c r="J240" s="64"/>
    </row>
    <row r="241" spans="1:10" x14ac:dyDescent="0.25">
      <c r="A241" s="36"/>
      <c r="B241" s="30"/>
      <c r="C241" s="30"/>
      <c r="D241" s="30"/>
      <c r="E241" s="56"/>
      <c r="F241" s="56"/>
      <c r="G241" s="29"/>
      <c r="H241" s="29"/>
      <c r="I241" s="56"/>
      <c r="J241" s="64"/>
    </row>
    <row r="242" spans="1:10" x14ac:dyDescent="0.25">
      <c r="A242" s="36"/>
      <c r="B242" s="30"/>
      <c r="C242" s="30"/>
      <c r="D242" s="30"/>
      <c r="E242" s="56"/>
      <c r="F242" s="56"/>
      <c r="G242" s="29"/>
      <c r="H242" s="29"/>
      <c r="I242" s="56"/>
      <c r="J242" s="64"/>
    </row>
    <row r="243" spans="1:10" x14ac:dyDescent="0.25">
      <c r="A243" s="36"/>
      <c r="B243" s="30"/>
      <c r="C243" s="30"/>
      <c r="D243" s="30"/>
      <c r="E243" s="56"/>
      <c r="F243" s="56"/>
      <c r="G243" s="29"/>
      <c r="H243" s="29"/>
      <c r="I243" s="56"/>
      <c r="J243" s="64"/>
    </row>
    <row r="244" spans="1:10" x14ac:dyDescent="0.25">
      <c r="A244" s="36"/>
      <c r="B244" s="30"/>
      <c r="C244" s="30"/>
      <c r="D244" s="30"/>
      <c r="E244" s="56"/>
      <c r="F244" s="56"/>
      <c r="G244" s="29"/>
      <c r="H244" s="29"/>
      <c r="I244" s="56"/>
      <c r="J244" s="64"/>
    </row>
    <row r="245" spans="1:10" x14ac:dyDescent="0.25">
      <c r="A245" s="36"/>
      <c r="B245" s="30"/>
      <c r="C245" s="30"/>
      <c r="D245" s="30"/>
      <c r="E245" s="56"/>
      <c r="F245" s="56"/>
      <c r="G245" s="29"/>
      <c r="H245" s="29"/>
      <c r="I245" s="56"/>
      <c r="J245" s="64"/>
    </row>
    <row r="246" spans="1:10" x14ac:dyDescent="0.25">
      <c r="A246" s="36"/>
      <c r="B246" s="30"/>
      <c r="C246" s="30"/>
      <c r="D246" s="30"/>
      <c r="E246" s="56"/>
      <c r="F246" s="56"/>
      <c r="G246" s="29"/>
      <c r="H246" s="29"/>
      <c r="I246" s="56"/>
      <c r="J246" s="64"/>
    </row>
    <row r="247" spans="1:10" x14ac:dyDescent="0.25">
      <c r="A247" s="36"/>
      <c r="B247" s="30"/>
      <c r="C247" s="30"/>
      <c r="D247" s="30"/>
      <c r="E247" s="56"/>
      <c r="F247" s="56"/>
      <c r="G247" s="29"/>
      <c r="H247" s="29"/>
      <c r="I247" s="56"/>
      <c r="J247" s="64"/>
    </row>
    <row r="248" spans="1:10" x14ac:dyDescent="0.25">
      <c r="A248" s="36"/>
      <c r="B248" s="30"/>
      <c r="C248" s="30"/>
      <c r="D248" s="30"/>
      <c r="E248" s="56"/>
      <c r="F248" s="56"/>
      <c r="G248" s="29"/>
      <c r="H248" s="29"/>
      <c r="I248" s="56"/>
      <c r="J248" s="64"/>
    </row>
    <row r="249" spans="1:10" x14ac:dyDescent="0.25">
      <c r="A249" s="36"/>
      <c r="B249" s="30"/>
      <c r="C249" s="30"/>
      <c r="D249" s="30"/>
      <c r="E249" s="56"/>
      <c r="F249" s="56"/>
      <c r="G249" s="29"/>
      <c r="H249" s="29"/>
      <c r="I249" s="56"/>
      <c r="J249" s="64"/>
    </row>
    <row r="250" spans="1:10" x14ac:dyDescent="0.25">
      <c r="A250" s="36"/>
      <c r="B250" s="30"/>
      <c r="C250" s="30"/>
      <c r="D250" s="30"/>
      <c r="E250" s="56"/>
      <c r="F250" s="56"/>
      <c r="G250" s="29"/>
      <c r="H250" s="29"/>
      <c r="I250" s="56"/>
      <c r="J250" s="64"/>
    </row>
    <row r="251" spans="1:10" x14ac:dyDescent="0.25">
      <c r="A251" s="36"/>
      <c r="B251" s="30"/>
      <c r="C251" s="30"/>
      <c r="D251" s="30"/>
      <c r="E251" s="56"/>
      <c r="F251" s="56"/>
      <c r="G251" s="29"/>
      <c r="H251" s="29"/>
      <c r="I251" s="56"/>
      <c r="J251" s="64"/>
    </row>
    <row r="252" spans="1:10" x14ac:dyDescent="0.25">
      <c r="A252" s="36"/>
      <c r="B252" s="30"/>
      <c r="C252" s="30"/>
      <c r="D252" s="30"/>
      <c r="E252" s="56"/>
      <c r="F252" s="56"/>
      <c r="G252" s="29"/>
      <c r="H252" s="29"/>
      <c r="I252" s="56"/>
      <c r="J252" s="64"/>
    </row>
    <row r="253" spans="1:10" x14ac:dyDescent="0.25">
      <c r="A253" s="36"/>
      <c r="B253" s="30"/>
      <c r="C253" s="30"/>
      <c r="D253" s="30"/>
      <c r="E253" s="56"/>
      <c r="F253" s="56"/>
      <c r="G253" s="29"/>
      <c r="H253" s="29"/>
      <c r="I253" s="56"/>
      <c r="J253" s="64"/>
    </row>
    <row r="254" spans="1:10" x14ac:dyDescent="0.25">
      <c r="A254" s="36"/>
      <c r="B254" s="30"/>
      <c r="C254" s="30"/>
      <c r="D254" s="30"/>
      <c r="E254" s="56"/>
      <c r="F254" s="56"/>
      <c r="G254" s="29"/>
      <c r="H254" s="29"/>
      <c r="I254" s="56"/>
      <c r="J254" s="64"/>
    </row>
    <row r="255" spans="1:10" x14ac:dyDescent="0.25">
      <c r="A255" s="36"/>
      <c r="B255" s="30"/>
      <c r="C255" s="30"/>
      <c r="D255" s="30"/>
      <c r="E255" s="56"/>
      <c r="F255" s="56"/>
      <c r="G255" s="29"/>
      <c r="H255" s="29"/>
      <c r="I255" s="56"/>
      <c r="J255" s="64"/>
    </row>
    <row r="256" spans="1:10" x14ac:dyDescent="0.25">
      <c r="A256" s="36"/>
      <c r="B256" s="30"/>
      <c r="C256" s="30"/>
      <c r="D256" s="30"/>
      <c r="E256" s="56"/>
      <c r="F256" s="56"/>
      <c r="G256" s="29"/>
      <c r="H256" s="29"/>
      <c r="I256" s="56"/>
      <c r="J256" s="64"/>
    </row>
    <row r="257" spans="1:10" x14ac:dyDescent="0.25">
      <c r="A257" s="36"/>
      <c r="B257" s="30"/>
      <c r="C257" s="30"/>
      <c r="D257" s="30"/>
      <c r="E257" s="56"/>
      <c r="F257" s="56"/>
      <c r="G257" s="29"/>
      <c r="H257" s="29"/>
      <c r="I257" s="56"/>
      <c r="J257" s="64"/>
    </row>
    <row r="258" spans="1:10" x14ac:dyDescent="0.25">
      <c r="A258" s="36"/>
      <c r="B258" s="30"/>
      <c r="C258" s="30"/>
      <c r="D258" s="30"/>
      <c r="E258" s="56"/>
      <c r="F258" s="56"/>
      <c r="G258" s="29"/>
      <c r="H258" s="29"/>
      <c r="I258" s="56"/>
      <c r="J258" s="64"/>
    </row>
    <row r="259" spans="1:10" x14ac:dyDescent="0.25">
      <c r="A259" s="36"/>
      <c r="B259" s="30"/>
      <c r="C259" s="30"/>
      <c r="D259" s="30"/>
      <c r="E259" s="56"/>
      <c r="F259" s="56"/>
      <c r="G259" s="29"/>
      <c r="H259" s="29"/>
      <c r="I259" s="56"/>
      <c r="J259" s="64"/>
    </row>
    <row r="260" spans="1:10" x14ac:dyDescent="0.25">
      <c r="A260" s="36"/>
      <c r="B260" s="30"/>
      <c r="C260" s="30"/>
      <c r="D260" s="30"/>
      <c r="E260" s="56"/>
      <c r="F260" s="56"/>
      <c r="G260" s="29"/>
      <c r="H260" s="29"/>
      <c r="I260" s="56"/>
      <c r="J260" s="64"/>
    </row>
    <row r="261" spans="1:10" x14ac:dyDescent="0.25">
      <c r="A261" s="36"/>
      <c r="B261" s="30"/>
      <c r="C261" s="30"/>
      <c r="D261" s="30"/>
      <c r="E261" s="56"/>
      <c r="F261" s="56"/>
      <c r="G261" s="29"/>
      <c r="H261" s="29"/>
      <c r="I261" s="56"/>
      <c r="J261" s="64"/>
    </row>
    <row r="262" spans="1:10" x14ac:dyDescent="0.25">
      <c r="A262" s="36"/>
      <c r="B262" s="30"/>
      <c r="C262" s="30"/>
      <c r="D262" s="30"/>
      <c r="E262" s="56"/>
      <c r="F262" s="56"/>
      <c r="G262" s="29"/>
      <c r="H262" s="29"/>
      <c r="I262" s="56"/>
      <c r="J262" s="64"/>
    </row>
    <row r="263" spans="1:10" x14ac:dyDescent="0.25">
      <c r="A263" s="36"/>
      <c r="B263" s="30"/>
      <c r="C263" s="30"/>
      <c r="D263" s="30"/>
      <c r="E263" s="56"/>
      <c r="F263" s="56"/>
      <c r="G263" s="29"/>
      <c r="H263" s="29"/>
      <c r="I263" s="56"/>
      <c r="J263" s="64"/>
    </row>
    <row r="264" spans="1:10" x14ac:dyDescent="0.25">
      <c r="A264" s="36"/>
      <c r="B264" s="30"/>
      <c r="C264" s="30"/>
      <c r="D264" s="30"/>
      <c r="E264" s="56"/>
      <c r="F264" s="56"/>
      <c r="G264" s="29"/>
      <c r="H264" s="29"/>
      <c r="I264" s="56"/>
      <c r="J264" s="64"/>
    </row>
    <row r="265" spans="1:10" x14ac:dyDescent="0.25">
      <c r="A265" s="36"/>
      <c r="B265" s="30"/>
      <c r="C265" s="30"/>
      <c r="D265" s="30"/>
      <c r="E265" s="56"/>
      <c r="F265" s="56"/>
      <c r="G265" s="29"/>
      <c r="H265" s="29"/>
      <c r="I265" s="56"/>
      <c r="J265" s="64"/>
    </row>
    <row r="266" spans="1:10" x14ac:dyDescent="0.25">
      <c r="A266" s="36"/>
      <c r="B266" s="30"/>
      <c r="C266" s="30"/>
      <c r="D266" s="30"/>
      <c r="E266" s="56"/>
      <c r="F266" s="56"/>
      <c r="G266" s="29"/>
      <c r="H266" s="29"/>
      <c r="I266" s="56"/>
      <c r="J266" s="64"/>
    </row>
    <row r="267" spans="1:10" x14ac:dyDescent="0.25">
      <c r="A267" s="36"/>
      <c r="B267" s="30"/>
      <c r="C267" s="30"/>
      <c r="D267" s="30"/>
      <c r="E267" s="56"/>
      <c r="F267" s="56"/>
      <c r="G267" s="29"/>
      <c r="H267" s="29"/>
      <c r="I267" s="56"/>
      <c r="J267" s="64"/>
    </row>
    <row r="268" spans="1:10" x14ac:dyDescent="0.25">
      <c r="A268" s="36"/>
      <c r="B268" s="30"/>
      <c r="C268" s="30"/>
      <c r="D268" s="30"/>
      <c r="E268" s="56"/>
      <c r="F268" s="56"/>
      <c r="G268" s="29"/>
      <c r="H268" s="29"/>
      <c r="I268" s="56"/>
      <c r="J268" s="64"/>
    </row>
    <row r="269" spans="1:10" x14ac:dyDescent="0.25">
      <c r="A269" s="36"/>
      <c r="B269" s="30"/>
      <c r="C269" s="30"/>
      <c r="D269" s="30"/>
      <c r="E269" s="56"/>
      <c r="F269" s="56"/>
      <c r="G269" s="29"/>
      <c r="H269" s="29"/>
      <c r="I269" s="56"/>
      <c r="J269" s="64"/>
    </row>
    <row r="270" spans="1:10" x14ac:dyDescent="0.25">
      <c r="A270" s="36"/>
      <c r="B270" s="30"/>
      <c r="C270" s="30"/>
      <c r="D270" s="30"/>
      <c r="E270" s="56"/>
      <c r="F270" s="56"/>
      <c r="G270" s="29"/>
      <c r="H270" s="29"/>
      <c r="I270" s="56"/>
      <c r="J270" s="64"/>
    </row>
    <row r="271" spans="1:10" x14ac:dyDescent="0.25">
      <c r="A271" s="36"/>
      <c r="B271" s="30"/>
      <c r="C271" s="30"/>
      <c r="D271" s="30"/>
      <c r="E271" s="56"/>
      <c r="F271" s="56"/>
      <c r="G271" s="29"/>
      <c r="H271" s="29"/>
      <c r="I271" s="56"/>
      <c r="J271" s="64"/>
    </row>
    <row r="272" spans="1:10" x14ac:dyDescent="0.25">
      <c r="A272" s="36"/>
      <c r="B272" s="30"/>
      <c r="C272" s="30"/>
      <c r="D272" s="30"/>
      <c r="E272" s="56"/>
      <c r="F272" s="56"/>
      <c r="G272" s="29"/>
      <c r="H272" s="29"/>
      <c r="I272" s="56"/>
      <c r="J272" s="64"/>
    </row>
    <row r="273" spans="1:10" x14ac:dyDescent="0.25">
      <c r="A273" s="36"/>
      <c r="B273" s="30"/>
      <c r="C273" s="30"/>
      <c r="D273" s="30"/>
      <c r="E273" s="56"/>
      <c r="F273" s="56"/>
      <c r="G273" s="29"/>
      <c r="H273" s="29"/>
      <c r="I273" s="56"/>
      <c r="J273" s="64"/>
    </row>
    <row r="274" spans="1:10" x14ac:dyDescent="0.25">
      <c r="A274" s="36"/>
      <c r="B274" s="30"/>
      <c r="C274" s="30"/>
      <c r="D274" s="30"/>
      <c r="E274" s="56"/>
      <c r="F274" s="56"/>
      <c r="G274" s="29"/>
      <c r="H274" s="29"/>
      <c r="I274" s="56"/>
      <c r="J274" s="64"/>
    </row>
    <row r="275" spans="1:10" x14ac:dyDescent="0.25">
      <c r="A275" s="36"/>
      <c r="B275" s="30"/>
      <c r="C275" s="30"/>
      <c r="D275" s="30"/>
      <c r="E275" s="56"/>
      <c r="F275" s="56"/>
      <c r="G275" s="29"/>
      <c r="H275" s="29"/>
      <c r="I275" s="56"/>
      <c r="J275" s="64"/>
    </row>
    <row r="276" spans="1:10" x14ac:dyDescent="0.25">
      <c r="A276" s="36"/>
      <c r="B276" s="30"/>
      <c r="C276" s="30"/>
      <c r="D276" s="30"/>
      <c r="E276" s="56"/>
      <c r="F276" s="56"/>
      <c r="G276" s="29"/>
      <c r="H276" s="29"/>
      <c r="I276" s="56"/>
      <c r="J276" s="64"/>
    </row>
    <row r="277" spans="1:10" x14ac:dyDescent="0.25">
      <c r="A277" s="36"/>
      <c r="B277" s="30"/>
      <c r="C277" s="30"/>
      <c r="D277" s="30"/>
      <c r="E277" s="56"/>
      <c r="F277" s="56"/>
      <c r="G277" s="29"/>
      <c r="H277" s="29"/>
      <c r="I277" s="56"/>
      <c r="J277" s="64"/>
    </row>
    <row r="278" spans="1:10" x14ac:dyDescent="0.25">
      <c r="A278" s="36"/>
      <c r="B278" s="30"/>
      <c r="C278" s="30"/>
      <c r="D278" s="30"/>
      <c r="E278" s="56"/>
      <c r="F278" s="56"/>
      <c r="G278" s="29"/>
      <c r="H278" s="29"/>
      <c r="I278" s="56"/>
      <c r="J278" s="64"/>
    </row>
    <row r="279" spans="1:10" x14ac:dyDescent="0.25">
      <c r="A279" s="36"/>
      <c r="B279" s="30"/>
      <c r="C279" s="30"/>
      <c r="D279" s="30"/>
      <c r="E279" s="56"/>
      <c r="F279" s="56"/>
      <c r="G279" s="29"/>
      <c r="H279" s="29"/>
      <c r="I279" s="56"/>
      <c r="J279" s="64"/>
    </row>
    <row r="280" spans="1:10" x14ac:dyDescent="0.25">
      <c r="A280" s="36"/>
      <c r="B280" s="30"/>
      <c r="C280" s="30"/>
      <c r="D280" s="30"/>
      <c r="E280" s="56"/>
      <c r="F280" s="56"/>
      <c r="G280" s="29"/>
      <c r="H280" s="29"/>
      <c r="I280" s="56"/>
      <c r="J280" s="64"/>
    </row>
    <row r="281" spans="1:10" x14ac:dyDescent="0.25">
      <c r="A281" s="36"/>
      <c r="B281" s="30"/>
      <c r="C281" s="30"/>
      <c r="D281" s="30"/>
      <c r="E281" s="56"/>
      <c r="F281" s="56"/>
      <c r="G281" s="29"/>
      <c r="H281" s="29"/>
      <c r="I281" s="56"/>
      <c r="J281" s="64"/>
    </row>
    <row r="282" spans="1:10" x14ac:dyDescent="0.25">
      <c r="A282" s="36"/>
      <c r="B282" s="30"/>
      <c r="C282" s="30"/>
      <c r="D282" s="30"/>
      <c r="E282" s="56"/>
      <c r="F282" s="56"/>
      <c r="G282" s="29"/>
      <c r="H282" s="29"/>
      <c r="I282" s="56"/>
      <c r="J282" s="64"/>
    </row>
    <row r="283" spans="1:10" x14ac:dyDescent="0.25">
      <c r="A283" s="36"/>
      <c r="B283" s="30"/>
      <c r="C283" s="30"/>
      <c r="D283" s="30"/>
      <c r="E283" s="56"/>
      <c r="F283" s="56"/>
      <c r="G283" s="29"/>
      <c r="H283" s="29"/>
      <c r="I283" s="56"/>
      <c r="J283" s="64"/>
    </row>
    <row r="284" spans="1:10" x14ac:dyDescent="0.25">
      <c r="A284" s="36"/>
      <c r="B284" s="30"/>
      <c r="C284" s="30"/>
      <c r="D284" s="30"/>
      <c r="E284" s="56"/>
      <c r="F284" s="56"/>
      <c r="G284" s="29"/>
      <c r="H284" s="29"/>
      <c r="I284" s="56"/>
      <c r="J284" s="64"/>
    </row>
    <row r="285" spans="1:10" x14ac:dyDescent="0.25">
      <c r="A285" s="36"/>
      <c r="B285" s="30"/>
      <c r="C285" s="30"/>
      <c r="D285" s="30"/>
      <c r="E285" s="56"/>
      <c r="F285" s="56"/>
      <c r="G285" s="29"/>
      <c r="H285" s="29"/>
      <c r="I285" s="56"/>
      <c r="J285" s="64"/>
    </row>
    <row r="286" spans="1:10" x14ac:dyDescent="0.25">
      <c r="A286" s="36"/>
      <c r="B286" s="30"/>
      <c r="C286" s="30"/>
      <c r="D286" s="30"/>
      <c r="E286" s="56"/>
      <c r="F286" s="56"/>
      <c r="G286" s="29"/>
      <c r="H286" s="29"/>
      <c r="I286" s="56"/>
      <c r="J286" s="64"/>
    </row>
    <row r="287" spans="1:10" x14ac:dyDescent="0.25">
      <c r="A287" s="36"/>
      <c r="B287" s="30"/>
      <c r="C287" s="30"/>
      <c r="D287" s="30"/>
      <c r="E287" s="56"/>
      <c r="F287" s="56"/>
      <c r="G287" s="29"/>
      <c r="H287" s="29"/>
      <c r="I287" s="56"/>
      <c r="J287" s="64"/>
    </row>
    <row r="288" spans="1:10" x14ac:dyDescent="0.25">
      <c r="A288" s="36"/>
      <c r="B288" s="30"/>
      <c r="C288" s="30"/>
      <c r="D288" s="30"/>
      <c r="E288" s="56"/>
      <c r="F288" s="56"/>
      <c r="G288" s="29"/>
      <c r="H288" s="29"/>
      <c r="I288" s="56"/>
      <c r="J288" s="64"/>
    </row>
    <row r="289" spans="1:10" x14ac:dyDescent="0.25">
      <c r="A289" s="36"/>
      <c r="B289" s="30"/>
      <c r="C289" s="30"/>
      <c r="D289" s="30"/>
      <c r="E289" s="56"/>
      <c r="F289" s="56"/>
      <c r="G289" s="29"/>
      <c r="H289" s="29"/>
      <c r="I289" s="56"/>
      <c r="J289" s="64"/>
    </row>
    <row r="290" spans="1:10" x14ac:dyDescent="0.25">
      <c r="A290" s="36"/>
      <c r="B290" s="30"/>
      <c r="C290" s="30"/>
      <c r="D290" s="30"/>
      <c r="E290" s="56"/>
      <c r="F290" s="56"/>
      <c r="G290" s="29"/>
      <c r="H290" s="29"/>
      <c r="I290" s="56"/>
      <c r="J290" s="64"/>
    </row>
    <row r="291" spans="1:10" x14ac:dyDescent="0.25">
      <c r="A291" s="36"/>
      <c r="B291" s="30"/>
      <c r="C291" s="30"/>
      <c r="D291" s="30"/>
      <c r="E291" s="56"/>
      <c r="F291" s="56"/>
      <c r="G291" s="29"/>
      <c r="H291" s="29"/>
      <c r="I291" s="56"/>
      <c r="J291" s="64"/>
    </row>
    <row r="292" spans="1:10" x14ac:dyDescent="0.25">
      <c r="A292" s="36"/>
      <c r="B292" s="30"/>
      <c r="C292" s="30"/>
      <c r="D292" s="30"/>
      <c r="E292" s="56"/>
      <c r="F292" s="56"/>
      <c r="G292" s="29"/>
      <c r="H292" s="29"/>
      <c r="I292" s="56"/>
      <c r="J292" s="64"/>
    </row>
    <row r="293" spans="1:10" x14ac:dyDescent="0.25">
      <c r="A293" s="36"/>
      <c r="B293" s="30"/>
      <c r="C293" s="30"/>
      <c r="D293" s="30"/>
      <c r="E293" s="56"/>
      <c r="F293" s="56"/>
      <c r="G293" s="29"/>
      <c r="H293" s="29"/>
      <c r="I293" s="56"/>
      <c r="J293" s="64"/>
    </row>
    <row r="294" spans="1:10" x14ac:dyDescent="0.25">
      <c r="A294" s="36"/>
      <c r="B294" s="30"/>
      <c r="C294" s="30"/>
      <c r="D294" s="30"/>
      <c r="E294" s="56"/>
      <c r="F294" s="56"/>
      <c r="G294" s="29"/>
      <c r="H294" s="29"/>
      <c r="I294" s="56"/>
      <c r="J294" s="64"/>
    </row>
    <row r="295" spans="1:10" x14ac:dyDescent="0.25">
      <c r="A295" s="36"/>
      <c r="B295" s="30"/>
      <c r="C295" s="30"/>
      <c r="D295" s="30"/>
      <c r="E295" s="56"/>
      <c r="F295" s="56"/>
      <c r="G295" s="29"/>
      <c r="H295" s="29"/>
      <c r="I295" s="56"/>
      <c r="J295" s="64"/>
    </row>
    <row r="296" spans="1:10" x14ac:dyDescent="0.25">
      <c r="A296" s="36"/>
      <c r="B296" s="30"/>
      <c r="C296" s="30"/>
      <c r="D296" s="30"/>
      <c r="E296" s="56"/>
      <c r="F296" s="56"/>
      <c r="G296" s="29"/>
      <c r="H296" s="29"/>
      <c r="I296" s="56"/>
      <c r="J296" s="64"/>
    </row>
    <row r="297" spans="1:10" x14ac:dyDescent="0.25">
      <c r="A297" s="36"/>
      <c r="B297" s="30"/>
      <c r="C297" s="30"/>
      <c r="D297" s="30"/>
      <c r="E297" s="56"/>
      <c r="F297" s="56"/>
      <c r="G297" s="29"/>
      <c r="H297" s="29"/>
      <c r="I297" s="56"/>
      <c r="J297" s="64"/>
    </row>
    <row r="298" spans="1:10" x14ac:dyDescent="0.25">
      <c r="A298" s="36"/>
      <c r="B298" s="30"/>
      <c r="C298" s="30"/>
      <c r="D298" s="30"/>
      <c r="E298" s="56"/>
      <c r="F298" s="56"/>
      <c r="G298" s="29"/>
      <c r="H298" s="29"/>
      <c r="I298" s="56"/>
      <c r="J298" s="64"/>
    </row>
    <row r="299" spans="1:10" x14ac:dyDescent="0.25">
      <c r="A299" s="36"/>
      <c r="B299" s="30"/>
      <c r="C299" s="30"/>
      <c r="D299" s="30"/>
      <c r="E299" s="56"/>
      <c r="F299" s="56"/>
      <c r="G299" s="29"/>
      <c r="H299" s="29"/>
      <c r="I299" s="56"/>
      <c r="J299" s="64"/>
    </row>
    <row r="300" spans="1:10" x14ac:dyDescent="0.25">
      <c r="A300" s="36"/>
      <c r="B300" s="30"/>
      <c r="C300" s="30"/>
      <c r="D300" s="30"/>
      <c r="E300" s="56"/>
      <c r="F300" s="56"/>
      <c r="G300" s="29"/>
      <c r="H300" s="29"/>
      <c r="I300" s="56"/>
      <c r="J300" s="64"/>
    </row>
    <row r="301" spans="1:10" x14ac:dyDescent="0.25">
      <c r="A301" s="36"/>
      <c r="B301" s="30"/>
      <c r="C301" s="30"/>
      <c r="D301" s="30"/>
      <c r="E301" s="56"/>
      <c r="F301" s="56"/>
      <c r="G301" s="29"/>
      <c r="H301" s="29"/>
      <c r="I301" s="56"/>
      <c r="J301" s="64"/>
    </row>
    <row r="302" spans="1:10" x14ac:dyDescent="0.25">
      <c r="A302" s="36"/>
      <c r="B302" s="30"/>
      <c r="C302" s="30"/>
      <c r="D302" s="30"/>
      <c r="E302" s="56"/>
      <c r="F302" s="56"/>
      <c r="G302" s="29"/>
      <c r="H302" s="29"/>
      <c r="I302" s="56"/>
      <c r="J302" s="64"/>
    </row>
    <row r="303" spans="1:10" x14ac:dyDescent="0.25">
      <c r="A303" s="36"/>
      <c r="B303" s="30"/>
      <c r="C303" s="30"/>
      <c r="D303" s="30"/>
      <c r="E303" s="56"/>
      <c r="F303" s="56"/>
      <c r="G303" s="29"/>
      <c r="H303" s="29"/>
      <c r="I303" s="56"/>
      <c r="J303" s="64"/>
    </row>
    <row r="304" spans="1:10" x14ac:dyDescent="0.25">
      <c r="A304" s="36"/>
      <c r="B304" s="30"/>
      <c r="C304" s="30"/>
      <c r="D304" s="30"/>
      <c r="E304" s="56"/>
      <c r="F304" s="56"/>
      <c r="G304" s="29"/>
      <c r="H304" s="29"/>
      <c r="I304" s="56"/>
      <c r="J304" s="64"/>
    </row>
    <row r="305" spans="1:10" x14ac:dyDescent="0.25">
      <c r="A305" s="36"/>
      <c r="B305" s="30"/>
      <c r="C305" s="30"/>
      <c r="D305" s="30"/>
      <c r="E305" s="56"/>
      <c r="F305" s="56"/>
      <c r="G305" s="29"/>
      <c r="H305" s="29"/>
      <c r="I305" s="56"/>
      <c r="J305" s="64"/>
    </row>
    <row r="306" spans="1:10" x14ac:dyDescent="0.25">
      <c r="A306" s="36"/>
      <c r="B306" s="30"/>
      <c r="C306" s="30"/>
      <c r="D306" s="30"/>
      <c r="E306" s="56"/>
      <c r="F306" s="56"/>
      <c r="G306" s="29"/>
      <c r="H306" s="29"/>
      <c r="I306" s="56"/>
      <c r="J306" s="64"/>
    </row>
    <row r="307" spans="1:10" x14ac:dyDescent="0.25">
      <c r="A307" s="36"/>
      <c r="B307" s="30"/>
      <c r="C307" s="30"/>
      <c r="D307" s="30"/>
      <c r="E307" s="56"/>
      <c r="F307" s="56"/>
      <c r="G307" s="29"/>
      <c r="H307" s="29"/>
      <c r="I307" s="56"/>
      <c r="J307" s="64"/>
    </row>
    <row r="308" spans="1:10" x14ac:dyDescent="0.25">
      <c r="A308" s="36"/>
      <c r="B308" s="30"/>
      <c r="C308" s="30"/>
      <c r="D308" s="30"/>
      <c r="E308" s="56"/>
      <c r="F308" s="56"/>
      <c r="G308" s="29"/>
      <c r="H308" s="29"/>
      <c r="I308" s="56"/>
      <c r="J308" s="64"/>
    </row>
    <row r="309" spans="1:10" x14ac:dyDescent="0.25">
      <c r="A309" s="36"/>
      <c r="B309" s="30"/>
      <c r="C309" s="30"/>
      <c r="D309" s="30"/>
      <c r="E309" s="56"/>
      <c r="F309" s="56"/>
      <c r="G309" s="29"/>
      <c r="H309" s="29"/>
      <c r="I309" s="56"/>
      <c r="J309" s="64"/>
    </row>
    <row r="310" spans="1:10" x14ac:dyDescent="0.25">
      <c r="A310" s="36"/>
      <c r="B310" s="30"/>
      <c r="C310" s="30"/>
      <c r="D310" s="30"/>
      <c r="E310" s="56"/>
      <c r="F310" s="56"/>
      <c r="G310" s="29"/>
      <c r="H310" s="29"/>
      <c r="I310" s="56"/>
      <c r="J310" s="64"/>
    </row>
    <row r="311" spans="1:10" x14ac:dyDescent="0.25">
      <c r="A311" s="21"/>
      <c r="B311" s="26"/>
      <c r="C311" s="30"/>
      <c r="D311" s="30"/>
      <c r="E311" s="56"/>
      <c r="F311" s="56"/>
      <c r="G311" s="29"/>
      <c r="H311" s="29"/>
      <c r="I311" s="56"/>
      <c r="J311" s="64"/>
    </row>
    <row r="312" spans="1:10" x14ac:dyDescent="0.25">
      <c r="A312" s="21"/>
      <c r="B312" s="26"/>
      <c r="C312" s="30"/>
      <c r="D312" s="30"/>
      <c r="E312" s="56"/>
      <c r="F312" s="56"/>
      <c r="G312" s="29"/>
      <c r="H312" s="29"/>
      <c r="I312" s="56"/>
      <c r="J312" s="64"/>
    </row>
    <row r="313" spans="1:10" x14ac:dyDescent="0.25">
      <c r="A313" s="21"/>
      <c r="B313" s="26"/>
      <c r="C313" s="30"/>
      <c r="D313" s="30"/>
      <c r="E313" s="56"/>
      <c r="F313" s="56"/>
      <c r="G313" s="29"/>
      <c r="H313" s="29"/>
      <c r="I313" s="56"/>
      <c r="J313" s="64"/>
    </row>
    <row r="314" spans="1:10" x14ac:dyDescent="0.25">
      <c r="A314" s="21"/>
      <c r="B314" s="26"/>
      <c r="C314" s="30"/>
      <c r="D314" s="30"/>
      <c r="E314" s="56"/>
      <c r="F314" s="56"/>
      <c r="G314" s="29"/>
      <c r="H314" s="29"/>
      <c r="I314" s="56"/>
      <c r="J314" s="64"/>
    </row>
    <row r="315" spans="1:10" x14ac:dyDescent="0.25">
      <c r="A315" s="21"/>
      <c r="B315" s="65"/>
      <c r="C315" s="30"/>
      <c r="D315" s="30"/>
      <c r="E315" s="56"/>
      <c r="F315" s="56"/>
      <c r="G315" s="29"/>
      <c r="H315" s="29"/>
      <c r="I315" s="56"/>
      <c r="J315" s="64"/>
    </row>
    <row r="316" spans="1:10" x14ac:dyDescent="0.25">
      <c r="A316" s="21"/>
      <c r="B316" s="65"/>
      <c r="C316" s="30"/>
      <c r="D316" s="30"/>
      <c r="E316" s="56"/>
      <c r="F316" s="56"/>
      <c r="G316" s="29"/>
      <c r="H316" s="29"/>
      <c r="I316" s="56"/>
      <c r="J316" s="64"/>
    </row>
  </sheetData>
  <dataConsolidate>
    <dataRefs count="1">
      <dataRef ref="B3:C3" sheet="SAP Names"/>
    </dataRefs>
  </dataConsolidate>
  <mergeCells count="1">
    <mergeCell ref="A1:D1"/>
  </mergeCell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7"/>
  <sheetViews>
    <sheetView topLeftCell="A103" workbookViewId="0">
      <selection activeCell="F117" sqref="F117"/>
    </sheetView>
  </sheetViews>
  <sheetFormatPr defaultRowHeight="12.75" x14ac:dyDescent="0.2"/>
  <cols>
    <col min="1" max="1" width="9.42578125" bestFit="1" customWidth="1"/>
    <col min="3" max="3" width="17.42578125" customWidth="1"/>
    <col min="4" max="4" width="18.5703125" customWidth="1"/>
  </cols>
  <sheetData>
    <row r="1" spans="1:5" x14ac:dyDescent="0.2">
      <c r="A1" t="s">
        <v>68</v>
      </c>
      <c r="C1" t="str">
        <f>'F Form-Room'!E12</f>
        <v>LX-9853-04-4100</v>
      </c>
      <c r="D1" t="str">
        <f>'SAP Names'!B6</f>
        <v>LX-9853-04-04M01</v>
      </c>
      <c r="E1" t="str">
        <f>IF(C1=D1,"True","False")</f>
        <v>False</v>
      </c>
    </row>
    <row r="2" spans="1:5" x14ac:dyDescent="0.2">
      <c r="A2" s="54">
        <f>'[1]9835'!P2/144</f>
        <v>131.53598291042726</v>
      </c>
      <c r="C2" t="str">
        <f>'F Form-Room'!E13</f>
        <v>LX-9853-04-4104</v>
      </c>
      <c r="D2" t="str">
        <f>'SAP Names'!B7</f>
        <v>LX-9853-04-04M09</v>
      </c>
      <c r="E2" t="str">
        <f t="shared" ref="E2:E65" si="0">IF(C2=D2,"True","False")</f>
        <v>False</v>
      </c>
    </row>
    <row r="3" spans="1:5" x14ac:dyDescent="0.2">
      <c r="A3" s="54">
        <f>'[1]9835'!P3/144</f>
        <v>93.533767700195313</v>
      </c>
      <c r="C3" t="str">
        <f>'F Form-Room'!E14</f>
        <v>LX-9853-04-4106</v>
      </c>
      <c r="D3" t="str">
        <f>'SAP Names'!B8</f>
        <v>LX-9853-04-4100</v>
      </c>
      <c r="E3" t="str">
        <f t="shared" si="0"/>
        <v>False</v>
      </c>
    </row>
    <row r="4" spans="1:5" x14ac:dyDescent="0.2">
      <c r="A4" s="54">
        <f>'[1]9835'!P4/144</f>
        <v>130.52837955219567</v>
      </c>
      <c r="C4" t="str">
        <f>'F Form-Room'!E15</f>
        <v>LX-9853-04-4107</v>
      </c>
      <c r="D4" t="str">
        <f>'SAP Names'!B9</f>
        <v>LX-9853-04-4104</v>
      </c>
      <c r="E4" t="str">
        <f t="shared" si="0"/>
        <v>False</v>
      </c>
    </row>
    <row r="5" spans="1:5" x14ac:dyDescent="0.2">
      <c r="A5" s="54">
        <f>'[1]9835'!P5/144</f>
        <v>106.65283982098724</v>
      </c>
      <c r="C5" t="str">
        <f>'F Form-Room'!E16</f>
        <v>LX-9853-04-4112</v>
      </c>
      <c r="D5" t="str">
        <f>'SAP Names'!B10</f>
        <v>LX-9853-04-4106</v>
      </c>
      <c r="E5" t="str">
        <f t="shared" si="0"/>
        <v>False</v>
      </c>
    </row>
    <row r="6" spans="1:5" x14ac:dyDescent="0.2">
      <c r="A6" s="54">
        <f>'[1]9835'!P6/144</f>
        <v>155.33205769734923</v>
      </c>
      <c r="C6" t="str">
        <f>'F Form-Room'!E17</f>
        <v>LX-9853-04-4113</v>
      </c>
      <c r="D6" t="str">
        <f>'SAP Names'!B11</f>
        <v>LX-9853-04-4107</v>
      </c>
      <c r="E6" t="str">
        <f t="shared" si="0"/>
        <v>False</v>
      </c>
    </row>
    <row r="7" spans="1:5" x14ac:dyDescent="0.2">
      <c r="A7" s="54">
        <f>'[1]9835'!P7/144</f>
        <v>154.33699676138349</v>
      </c>
      <c r="C7" t="str">
        <f>'F Form-Room'!E18</f>
        <v>LX-9853-04-4114</v>
      </c>
      <c r="D7" t="str">
        <f>'SAP Names'!B12</f>
        <v>LX-9853-04-4112</v>
      </c>
      <c r="E7" t="str">
        <f t="shared" si="0"/>
        <v>False</v>
      </c>
    </row>
    <row r="8" spans="1:5" x14ac:dyDescent="0.2">
      <c r="A8" s="54">
        <f>'[1]9835'!P8/144</f>
        <v>159.66426000560426</v>
      </c>
      <c r="C8" t="str">
        <f>'F Form-Room'!E19</f>
        <v>LX-9853-04-4200</v>
      </c>
      <c r="D8" t="str">
        <f>'SAP Names'!B13</f>
        <v>LX-9853-04-4113</v>
      </c>
      <c r="E8" t="str">
        <f t="shared" si="0"/>
        <v>False</v>
      </c>
    </row>
    <row r="9" spans="1:5" x14ac:dyDescent="0.2">
      <c r="A9" s="54">
        <f>'[1]9835'!P9/144</f>
        <v>184.5003703619457</v>
      </c>
      <c r="C9" t="str">
        <f>'F Form-Room'!E20</f>
        <v>LX-9853-04-4201</v>
      </c>
      <c r="D9" t="str">
        <f>'SAP Names'!B14</f>
        <v>LX-9853-04-4114</v>
      </c>
      <c r="E9" t="str">
        <f t="shared" si="0"/>
        <v>False</v>
      </c>
    </row>
    <row r="10" spans="1:5" x14ac:dyDescent="0.2">
      <c r="A10" s="54">
        <f>'[1]9835'!P10/144</f>
        <v>161.44873596660585</v>
      </c>
      <c r="C10" t="str">
        <f>'F Form-Room'!E21</f>
        <v>LX-9853-04-4202</v>
      </c>
      <c r="D10" t="str">
        <f>'SAP Names'!B15</f>
        <v>LX-9853-04-4200</v>
      </c>
      <c r="E10" t="str">
        <f t="shared" si="0"/>
        <v>False</v>
      </c>
    </row>
    <row r="11" spans="1:5" x14ac:dyDescent="0.2">
      <c r="A11" s="54">
        <f>'[1]9835'!P11/144</f>
        <v>152.8421380323125</v>
      </c>
      <c r="C11" t="str">
        <f>'F Form-Room'!E22</f>
        <v>LX-9853-04-4203</v>
      </c>
      <c r="D11" t="str">
        <f>'SAP Names'!B16</f>
        <v>LX-9853-04-4201</v>
      </c>
      <c r="E11" t="str">
        <f t="shared" si="0"/>
        <v>False</v>
      </c>
    </row>
    <row r="12" spans="1:5" x14ac:dyDescent="0.2">
      <c r="A12" s="54">
        <f>'[1]9835'!P12/144</f>
        <v>93.526348836926957</v>
      </c>
      <c r="C12" t="str">
        <f>'F Form-Room'!E23</f>
        <v>LX-9853-04-4204</v>
      </c>
      <c r="D12" t="str">
        <f>'SAP Names'!B17</f>
        <v>LX-9853-04-4202</v>
      </c>
      <c r="E12" t="str">
        <f t="shared" si="0"/>
        <v>False</v>
      </c>
    </row>
    <row r="13" spans="1:5" x14ac:dyDescent="0.2">
      <c r="A13" s="54">
        <f>'[1]9835'!P13/144</f>
        <v>141.37674929954423</v>
      </c>
      <c r="C13" t="str">
        <f>'F Form-Room'!E24</f>
        <v>LX-9853-04-4206</v>
      </c>
      <c r="D13" t="str">
        <f>'SAP Names'!B18</f>
        <v>LX-9853-04-4203</v>
      </c>
      <c r="E13" t="str">
        <f t="shared" si="0"/>
        <v>False</v>
      </c>
    </row>
    <row r="14" spans="1:5" x14ac:dyDescent="0.2">
      <c r="A14" s="54">
        <f>'[1]9835'!P14/144</f>
        <v>119.31680149222828</v>
      </c>
      <c r="C14" t="str">
        <f>'F Form-Room'!E25</f>
        <v>LX-9853-04-4207</v>
      </c>
      <c r="D14" t="str">
        <f>'SAP Names'!B19</f>
        <v>LX-9853-04-4204</v>
      </c>
      <c r="E14" t="str">
        <f t="shared" si="0"/>
        <v>False</v>
      </c>
    </row>
    <row r="15" spans="1:5" x14ac:dyDescent="0.2">
      <c r="A15" s="54">
        <f>'[1]9835'!P15/144</f>
        <v>46.328109741210938</v>
      </c>
      <c r="C15" t="str">
        <f>'F Form-Room'!E26</f>
        <v>LX-9853-04-4208A</v>
      </c>
      <c r="D15" t="str">
        <f>'SAP Names'!B20</f>
        <v>LX-9853-04-4206</v>
      </c>
      <c r="E15" t="str">
        <f t="shared" si="0"/>
        <v>False</v>
      </c>
    </row>
    <row r="16" spans="1:5" x14ac:dyDescent="0.2">
      <c r="A16" s="54">
        <f>'[1]9835'!P16/144</f>
        <v>46.328977796766495</v>
      </c>
      <c r="C16" t="str">
        <f>'F Form-Room'!E27</f>
        <v>LX-9853-04-4208B</v>
      </c>
      <c r="D16" t="str">
        <f>'SAP Names'!B21</f>
        <v>LX-9853-04-4207</v>
      </c>
      <c r="E16" t="str">
        <f t="shared" si="0"/>
        <v>False</v>
      </c>
    </row>
    <row r="17" spans="1:5" x14ac:dyDescent="0.2">
      <c r="A17" s="54">
        <f>'[1]9835'!P17/144</f>
        <v>80.787069956461593</v>
      </c>
      <c r="C17" t="str">
        <f>'F Form-Room'!E28</f>
        <v>LX-9853-04-4208C</v>
      </c>
      <c r="D17" t="str">
        <f>'SAP Names'!B22</f>
        <v>LX-9853-04-4208A</v>
      </c>
      <c r="E17" t="str">
        <f t="shared" si="0"/>
        <v>False</v>
      </c>
    </row>
    <row r="18" spans="1:5" x14ac:dyDescent="0.2">
      <c r="A18" s="54">
        <f>'[1]9835'!P18/144</f>
        <v>541.72427033806321</v>
      </c>
      <c r="C18" t="str">
        <f>'F Form-Room'!E29</f>
        <v>LX-9853-04-4208D</v>
      </c>
      <c r="D18" t="str">
        <f>'SAP Names'!B23</f>
        <v>LX-9853-04-4208B</v>
      </c>
      <c r="E18" t="str">
        <f t="shared" si="0"/>
        <v>False</v>
      </c>
    </row>
    <row r="19" spans="1:5" x14ac:dyDescent="0.2">
      <c r="A19" s="54">
        <f>'[1]9835'!P19/144</f>
        <v>386.16066932874833</v>
      </c>
      <c r="C19" t="str">
        <f>'F Form-Room'!E30</f>
        <v>LX-9853-04-4209</v>
      </c>
      <c r="D19" t="str">
        <f>'SAP Names'!B24</f>
        <v>LX-9853-04-4208C</v>
      </c>
      <c r="E19" t="str">
        <f t="shared" si="0"/>
        <v>False</v>
      </c>
    </row>
    <row r="20" spans="1:5" x14ac:dyDescent="0.2">
      <c r="A20" s="54">
        <f>'[1]9835'!P20/144</f>
        <v>108.31213103273573</v>
      </c>
      <c r="C20" t="str">
        <f>'F Form-Room'!E31</f>
        <v>LX-9853-04-4209A</v>
      </c>
      <c r="D20" t="str">
        <f>'SAP Names'!B25</f>
        <v>LX-9853-04-4208D</v>
      </c>
      <c r="E20" t="str">
        <f t="shared" si="0"/>
        <v>False</v>
      </c>
    </row>
    <row r="21" spans="1:5" x14ac:dyDescent="0.2">
      <c r="A21" s="54">
        <f>'[1]9835'!P21/144</f>
        <v>98.601526896158859</v>
      </c>
      <c r="C21" t="str">
        <f>'F Form-Room'!E32</f>
        <v>LX-9853-04-4210</v>
      </c>
      <c r="D21" t="str">
        <f>'SAP Names'!B26</f>
        <v>LX-9853-04-4209</v>
      </c>
      <c r="E21" t="str">
        <f t="shared" si="0"/>
        <v>False</v>
      </c>
    </row>
    <row r="22" spans="1:5" x14ac:dyDescent="0.2">
      <c r="A22" s="54">
        <f>'[1]9835'!P22/144</f>
        <v>90.46512200046952</v>
      </c>
      <c r="C22" t="str">
        <f>'F Form-Room'!E33</f>
        <v>LX-9853-04-4211</v>
      </c>
      <c r="D22" t="str">
        <f>'SAP Names'!B27</f>
        <v>LX-9853-04-4209A</v>
      </c>
      <c r="E22" t="str">
        <f t="shared" si="0"/>
        <v>False</v>
      </c>
    </row>
    <row r="23" spans="1:5" x14ac:dyDescent="0.2">
      <c r="A23" s="54">
        <f>'[1]9835'!P23/144</f>
        <v>97.046309418148468</v>
      </c>
      <c r="C23" t="str">
        <f>'F Form-Room'!E34</f>
        <v>LX-9853-04-4212</v>
      </c>
      <c r="D23" t="str">
        <f>'SAP Names'!B28</f>
        <v>LX-9853-04-4210</v>
      </c>
      <c r="E23" t="str">
        <f t="shared" si="0"/>
        <v>False</v>
      </c>
    </row>
    <row r="24" spans="1:5" x14ac:dyDescent="0.2">
      <c r="A24" s="54">
        <f>'[1]9835'!P24/144</f>
        <v>80.787069956461593</v>
      </c>
      <c r="C24" t="str">
        <f>'F Form-Room'!E35</f>
        <v>LX-9853-04-4213</v>
      </c>
      <c r="D24" t="str">
        <f>'SAP Names'!B29</f>
        <v>LX-9853-04-4211</v>
      </c>
      <c r="E24" t="str">
        <f t="shared" si="0"/>
        <v>False</v>
      </c>
    </row>
    <row r="25" spans="1:5" x14ac:dyDescent="0.2">
      <c r="A25" s="54">
        <f>'[1]9835'!P25/144</f>
        <v>140.7870896657308</v>
      </c>
      <c r="C25" t="str">
        <f>'F Form-Room'!E36</f>
        <v>LX-9853-04-4214</v>
      </c>
      <c r="D25" t="str">
        <f>'SAP Names'!B30</f>
        <v>LX-9853-04-4212</v>
      </c>
      <c r="E25" t="str">
        <f t="shared" si="0"/>
        <v>False</v>
      </c>
    </row>
    <row r="26" spans="1:5" x14ac:dyDescent="0.2">
      <c r="A26" s="54">
        <f>'[1]9835'!P26/144</f>
        <v>136.94594383239746</v>
      </c>
      <c r="C26" t="str">
        <f>'F Form-Room'!E37</f>
        <v>LX-9853-04-4215</v>
      </c>
      <c r="D26" t="str">
        <f>'SAP Names'!B31</f>
        <v>LX-9853-04-4213</v>
      </c>
      <c r="E26" t="str">
        <f t="shared" si="0"/>
        <v>False</v>
      </c>
    </row>
    <row r="27" spans="1:5" x14ac:dyDescent="0.2">
      <c r="A27" s="54">
        <f>'[1]9835'!P27/144</f>
        <v>137.23402976989746</v>
      </c>
      <c r="C27" t="str">
        <f>'F Form-Room'!E38</f>
        <v>LX-9853-04-4216</v>
      </c>
      <c r="D27" t="str">
        <f>'SAP Names'!B32</f>
        <v>LX-9853-04-4214</v>
      </c>
      <c r="E27" t="str">
        <f t="shared" si="0"/>
        <v>False</v>
      </c>
    </row>
    <row r="28" spans="1:5" x14ac:dyDescent="0.2">
      <c r="A28" s="54">
        <f>'[1]9835'!P28/144</f>
        <v>140.7870896657308</v>
      </c>
      <c r="C28" t="str">
        <f>'F Form-Room'!E39</f>
        <v>LX-9853-04-4217</v>
      </c>
      <c r="D28" t="str">
        <f>'SAP Names'!B33</f>
        <v>LX-9853-04-4215</v>
      </c>
      <c r="E28" t="str">
        <f t="shared" si="0"/>
        <v>False</v>
      </c>
    </row>
    <row r="29" spans="1:5" x14ac:dyDescent="0.2">
      <c r="A29" s="54">
        <f>'[1]9835'!P29/144</f>
        <v>139.20614348517523</v>
      </c>
      <c r="C29" t="str">
        <f>'F Form-Room'!E40</f>
        <v>LX-9853-04-4218</v>
      </c>
      <c r="D29" t="str">
        <f>'SAP Names'!B34</f>
        <v>LX-9853-04-4216</v>
      </c>
      <c r="E29" t="str">
        <f t="shared" si="0"/>
        <v>False</v>
      </c>
    </row>
    <row r="30" spans="1:5" x14ac:dyDescent="0.2">
      <c r="A30" s="54">
        <f>'[1]9835'!P30/144</f>
        <v>115.95011781012484</v>
      </c>
      <c r="C30" t="str">
        <f>'F Form-Room'!E41</f>
        <v>LX-9853-04-4219</v>
      </c>
      <c r="D30" t="str">
        <f>'SAP Names'!B35</f>
        <v>LX-9853-04-4217</v>
      </c>
      <c r="E30" t="str">
        <f t="shared" si="0"/>
        <v>False</v>
      </c>
    </row>
    <row r="31" spans="1:5" x14ac:dyDescent="0.2">
      <c r="A31" s="54">
        <f>'[1]9835'!P31/144</f>
        <v>52.710906982421875</v>
      </c>
      <c r="C31" t="str">
        <f>'F Form-Room'!E42</f>
        <v>LX-9853-04-4220</v>
      </c>
      <c r="D31" t="str">
        <f>'SAP Names'!B36</f>
        <v>LX-9853-04-4218</v>
      </c>
      <c r="E31" t="str">
        <f t="shared" si="0"/>
        <v>False</v>
      </c>
    </row>
    <row r="32" spans="1:5" x14ac:dyDescent="0.2">
      <c r="A32" s="54">
        <f>'[1]9835'!P32/144</f>
        <v>35.339486662453659</v>
      </c>
      <c r="C32" t="str">
        <f>'F Form-Room'!E43</f>
        <v>LX-9853-04-4221</v>
      </c>
      <c r="D32" t="str">
        <f>'SAP Names'!B37</f>
        <v>LX-9853-04-4219</v>
      </c>
      <c r="E32" t="str">
        <f t="shared" si="0"/>
        <v>False</v>
      </c>
    </row>
    <row r="33" spans="1:5" x14ac:dyDescent="0.2">
      <c r="A33" s="54">
        <f>'[1]9835'!P33/144</f>
        <v>80.787069956461593</v>
      </c>
      <c r="C33" t="str">
        <f>'F Form-Room'!E44</f>
        <v>LX-9853-04-4222</v>
      </c>
      <c r="D33" t="str">
        <f>'SAP Names'!B38</f>
        <v>LX-9853-04-4220</v>
      </c>
      <c r="E33" t="str">
        <f t="shared" si="0"/>
        <v>False</v>
      </c>
    </row>
    <row r="34" spans="1:5" x14ac:dyDescent="0.2">
      <c r="A34" s="54">
        <f>'[1]9835'!P34/144</f>
        <v>46.668998294406464</v>
      </c>
      <c r="C34" t="str">
        <f>'F Form-Room'!E45</f>
        <v>LX-9853-04-4223</v>
      </c>
      <c r="D34" t="str">
        <f>'SAP Names'!B39</f>
        <v>LX-9853-04-4221</v>
      </c>
      <c r="E34" t="str">
        <f t="shared" si="0"/>
        <v>False</v>
      </c>
    </row>
    <row r="35" spans="1:5" x14ac:dyDescent="0.2">
      <c r="A35" s="54">
        <f>'[1]9835'!P35/144</f>
        <v>46.814105139838325</v>
      </c>
      <c r="C35" t="str">
        <f>'F Form-Room'!E46</f>
        <v>LX-9853-04-4224</v>
      </c>
      <c r="D35" t="str">
        <f>'SAP Names'!B40</f>
        <v>LX-9853-04-4222</v>
      </c>
      <c r="E35" t="str">
        <f t="shared" si="0"/>
        <v>False</v>
      </c>
    </row>
    <row r="36" spans="1:5" x14ac:dyDescent="0.2">
      <c r="A36" s="54">
        <f>'[1]9835'!P36/144</f>
        <v>72.691731770833329</v>
      </c>
      <c r="C36" t="str">
        <f>'F Form-Room'!E47</f>
        <v>LX-9853-04-4225</v>
      </c>
      <c r="D36" t="str">
        <f>'SAP Names'!B41</f>
        <v>LX-9853-04-4223</v>
      </c>
      <c r="E36" t="str">
        <f t="shared" si="0"/>
        <v>False</v>
      </c>
    </row>
    <row r="37" spans="1:5" x14ac:dyDescent="0.2">
      <c r="A37" s="54">
        <f>'[1]9835'!P37/144</f>
        <v>127.35563374749229</v>
      </c>
      <c r="C37" t="str">
        <f>'F Form-Room'!E48</f>
        <v>LX-9853-04-4300</v>
      </c>
      <c r="D37" t="str">
        <f>'SAP Names'!B42</f>
        <v>LX-9853-04-4224</v>
      </c>
      <c r="E37" t="str">
        <f t="shared" si="0"/>
        <v>False</v>
      </c>
    </row>
    <row r="38" spans="1:5" x14ac:dyDescent="0.2">
      <c r="A38" s="54">
        <f>'[1]9835'!P38/144</f>
        <v>117.94147231843736</v>
      </c>
      <c r="C38" t="str">
        <f>'F Form-Room'!E49</f>
        <v>LX-9853-04-4301</v>
      </c>
      <c r="D38" t="str">
        <f>'SAP Names'!B43</f>
        <v>LX-9853-04-4225</v>
      </c>
      <c r="E38" t="str">
        <f t="shared" si="0"/>
        <v>False</v>
      </c>
    </row>
    <row r="39" spans="1:5" x14ac:dyDescent="0.2">
      <c r="A39" s="54">
        <f>'[1]9835'!P39/144</f>
        <v>52.710906982421875</v>
      </c>
      <c r="C39" t="str">
        <f>'F Form-Room'!E50</f>
        <v>LX-9853-04-4302</v>
      </c>
      <c r="D39" t="str">
        <f>'SAP Names'!B44</f>
        <v>LX-9853-04-4300</v>
      </c>
      <c r="E39" t="str">
        <f t="shared" si="0"/>
        <v>False</v>
      </c>
    </row>
    <row r="40" spans="1:5" x14ac:dyDescent="0.2">
      <c r="A40" s="54">
        <f>'[1]9835'!P40/144</f>
        <v>140.7871290842692</v>
      </c>
      <c r="C40" t="str">
        <f>'F Form-Room'!E51</f>
        <v>LX-9853-04-4303</v>
      </c>
      <c r="D40" t="str">
        <f>'SAP Names'!B45</f>
        <v>LX-9853-04-4301</v>
      </c>
      <c r="E40" t="str">
        <f t="shared" si="0"/>
        <v>False</v>
      </c>
    </row>
    <row r="41" spans="1:5" x14ac:dyDescent="0.2">
      <c r="A41" s="54">
        <f>'[1]9835'!P41/144</f>
        <v>140.7871290842692</v>
      </c>
      <c r="C41" t="str">
        <f>'F Form-Room'!E52</f>
        <v>LX-9853-04-4304</v>
      </c>
      <c r="D41" t="str">
        <f>'SAP Names'!B46</f>
        <v>LX-9853-04-4302</v>
      </c>
      <c r="E41" t="str">
        <f t="shared" si="0"/>
        <v>False</v>
      </c>
    </row>
    <row r="42" spans="1:5" x14ac:dyDescent="0.2">
      <c r="A42" s="54">
        <f>'[1]9835'!P42/144</f>
        <v>140.7871290842692</v>
      </c>
      <c r="C42" t="str">
        <f>'F Form-Room'!E53</f>
        <v>LX-9853-04-4305</v>
      </c>
      <c r="D42" t="str">
        <f>'SAP Names'!B47</f>
        <v>LX-9853-04-4303</v>
      </c>
      <c r="E42" t="str">
        <f t="shared" si="0"/>
        <v>False</v>
      </c>
    </row>
    <row r="43" spans="1:5" x14ac:dyDescent="0.2">
      <c r="A43" s="54">
        <f>'[1]9835'!P43/144</f>
        <v>140.7871290842692</v>
      </c>
      <c r="C43" t="str">
        <f>'F Form-Room'!E54</f>
        <v>LX-9853-04-4306</v>
      </c>
      <c r="D43" t="str">
        <f>'SAP Names'!B48</f>
        <v>LX-9853-04-4304</v>
      </c>
      <c r="E43" t="str">
        <f t="shared" si="0"/>
        <v>False</v>
      </c>
    </row>
    <row r="44" spans="1:5" x14ac:dyDescent="0.2">
      <c r="A44" s="54">
        <f>'[1]9835'!P44/144</f>
        <v>140.7871290842692</v>
      </c>
      <c r="C44" t="str">
        <f>'F Form-Room'!E55</f>
        <v>LX-9853-04-4307</v>
      </c>
      <c r="D44" t="str">
        <f>'SAP Names'!B49</f>
        <v>LX-9853-04-4305</v>
      </c>
      <c r="E44" t="str">
        <f t="shared" si="0"/>
        <v>False</v>
      </c>
    </row>
    <row r="45" spans="1:5" x14ac:dyDescent="0.2">
      <c r="A45" s="54">
        <f>'[1]9835'!P45/144</f>
        <v>182.74130088577255</v>
      </c>
      <c r="C45" t="str">
        <f>'F Form-Room'!E56</f>
        <v>LX-9853-04-4308</v>
      </c>
      <c r="D45" t="str">
        <f>'SAP Names'!B50</f>
        <v>LX-9853-04-4306</v>
      </c>
      <c r="E45" t="str">
        <f t="shared" si="0"/>
        <v>False</v>
      </c>
    </row>
    <row r="46" spans="1:5" x14ac:dyDescent="0.2">
      <c r="A46" s="54">
        <f>'[1]9835'!P46/144</f>
        <v>37.400716145833336</v>
      </c>
      <c r="C46" t="str">
        <f>'F Form-Room'!E57</f>
        <v>LX-9853-04-4309</v>
      </c>
      <c r="D46" t="str">
        <f>'SAP Names'!B51</f>
        <v>LX-9853-04-4307</v>
      </c>
      <c r="E46" t="str">
        <f t="shared" si="0"/>
        <v>False</v>
      </c>
    </row>
    <row r="47" spans="1:5" x14ac:dyDescent="0.2">
      <c r="A47" s="54">
        <f>'[1]9835'!P47/144</f>
        <v>285.1368408203125</v>
      </c>
      <c r="C47" t="str">
        <f>'F Form-Room'!E58</f>
        <v>LX-9853-04-4310</v>
      </c>
      <c r="D47" t="str">
        <f>'SAP Names'!B52</f>
        <v>LX-9853-04-4308</v>
      </c>
      <c r="E47" t="str">
        <f t="shared" si="0"/>
        <v>False</v>
      </c>
    </row>
    <row r="48" spans="1:5" x14ac:dyDescent="0.2">
      <c r="A48" s="54">
        <f>'[1]9835'!P48/144</f>
        <v>211.69722874959311</v>
      </c>
      <c r="C48" t="str">
        <f>'F Form-Room'!E59</f>
        <v>LX-9853-04-4311</v>
      </c>
      <c r="D48" t="str">
        <f>'SAP Names'!B53</f>
        <v>LX-9853-04-4309</v>
      </c>
      <c r="E48" t="str">
        <f t="shared" si="0"/>
        <v>False</v>
      </c>
    </row>
    <row r="49" spans="1:5" x14ac:dyDescent="0.2">
      <c r="A49" s="54">
        <f>'[1]9835'!P49/144</f>
        <v>73.76779344346788</v>
      </c>
      <c r="C49" t="str">
        <f>'F Form-Room'!E60</f>
        <v>LX-9853-04-4312</v>
      </c>
      <c r="D49" t="str">
        <f>'SAP Names'!B54</f>
        <v>LX-9853-04-4310</v>
      </c>
      <c r="E49" t="str">
        <f t="shared" si="0"/>
        <v>False</v>
      </c>
    </row>
    <row r="50" spans="1:5" x14ac:dyDescent="0.2">
      <c r="A50" s="54">
        <f>'[1]9835'!P50/144</f>
        <v>62.711549123128258</v>
      </c>
      <c r="C50" t="str">
        <f>'F Form-Room'!E61</f>
        <v>LX-9853-04-4313A</v>
      </c>
      <c r="D50" t="str">
        <f>'SAP Names'!B55</f>
        <v>LX-9853-04-4311</v>
      </c>
      <c r="E50" t="str">
        <f t="shared" si="0"/>
        <v>False</v>
      </c>
    </row>
    <row r="51" spans="1:5" x14ac:dyDescent="0.2">
      <c r="A51" s="54">
        <f>'[1]9835'!P51/144</f>
        <v>43.210952758789063</v>
      </c>
      <c r="C51" t="str">
        <f>'F Form-Room'!E62</f>
        <v>LX-9853-04-4313B</v>
      </c>
      <c r="D51" t="str">
        <f>'SAP Names'!B56</f>
        <v>LX-9853-04-4312</v>
      </c>
      <c r="E51" t="str">
        <f t="shared" si="0"/>
        <v>False</v>
      </c>
    </row>
    <row r="52" spans="1:5" x14ac:dyDescent="0.2">
      <c r="A52" s="54">
        <f>'[1]9835'!P52/144</f>
        <v>43.210952758789063</v>
      </c>
      <c r="C52" t="str">
        <f>'F Form-Room'!E63</f>
        <v>LX-9853-04-4314</v>
      </c>
      <c r="D52" t="str">
        <f>'SAP Names'!B57</f>
        <v>LX-9853-04-4313A</v>
      </c>
      <c r="E52" t="str">
        <f t="shared" si="0"/>
        <v>False</v>
      </c>
    </row>
    <row r="53" spans="1:5" x14ac:dyDescent="0.2">
      <c r="A53" s="54">
        <f>'[1]9835'!P53/144</f>
        <v>140.7870896657308</v>
      </c>
      <c r="C53" t="str">
        <f>'F Form-Room'!E64</f>
        <v>LX-9853-04-4315</v>
      </c>
      <c r="D53" t="str">
        <f>'SAP Names'!B58</f>
        <v>LX-9853-04-4313B</v>
      </c>
      <c r="E53" t="str">
        <f t="shared" si="0"/>
        <v>False</v>
      </c>
    </row>
    <row r="54" spans="1:5" x14ac:dyDescent="0.2">
      <c r="A54" s="54">
        <f>'[1]9835'!P54/144</f>
        <v>140.7870896657308</v>
      </c>
      <c r="C54" t="str">
        <f>'F Form-Room'!E65</f>
        <v>LX-9853-04-4316</v>
      </c>
      <c r="D54" t="str">
        <f>'SAP Names'!B59</f>
        <v>LX-9853-04-4314</v>
      </c>
      <c r="E54" t="str">
        <f t="shared" si="0"/>
        <v>False</v>
      </c>
    </row>
    <row r="55" spans="1:5" x14ac:dyDescent="0.2">
      <c r="A55" s="54">
        <f>'[1]9835'!P55/144</f>
        <v>140.7870896657308</v>
      </c>
      <c r="C55" t="str">
        <f>'F Form-Room'!E66</f>
        <v>LX-9853-04-4317</v>
      </c>
      <c r="D55" t="str">
        <f>'SAP Names'!B60</f>
        <v>LX-9853-04-4315</v>
      </c>
      <c r="E55" t="str">
        <f t="shared" si="0"/>
        <v>False</v>
      </c>
    </row>
    <row r="56" spans="1:5" x14ac:dyDescent="0.2">
      <c r="A56" s="54">
        <f>'[1]9835'!P56/144</f>
        <v>140.7870896657308</v>
      </c>
      <c r="C56" t="str">
        <f>'F Form-Room'!E67</f>
        <v>LX-9853-04-4318</v>
      </c>
      <c r="D56" t="str">
        <f>'SAP Names'!B61</f>
        <v>LX-9853-04-4316</v>
      </c>
      <c r="E56" t="str">
        <f t="shared" si="0"/>
        <v>False</v>
      </c>
    </row>
    <row r="57" spans="1:5" x14ac:dyDescent="0.2">
      <c r="A57" s="54">
        <f>'[1]9835'!P57/144</f>
        <v>140.7870896657308</v>
      </c>
      <c r="C57" t="str">
        <f>'F Form-Room'!E68</f>
        <v>LX-9853-04-4319</v>
      </c>
      <c r="D57" t="str">
        <f>'SAP Names'!B62</f>
        <v>LX-9853-04-4317</v>
      </c>
      <c r="E57" t="str">
        <f t="shared" si="0"/>
        <v>False</v>
      </c>
    </row>
    <row r="58" spans="1:5" x14ac:dyDescent="0.2">
      <c r="A58" s="54">
        <f>'[1]9835'!P58/144</f>
        <v>77.682602477259934</v>
      </c>
      <c r="C58" t="str">
        <f>'F Form-Room'!E69</f>
        <v>LX-9853-04-4319A</v>
      </c>
      <c r="D58" t="str">
        <f>'SAP Names'!B63</f>
        <v>LX-9853-04-4318</v>
      </c>
      <c r="E58" t="str">
        <f t="shared" si="0"/>
        <v>False</v>
      </c>
    </row>
    <row r="59" spans="1:5" x14ac:dyDescent="0.2">
      <c r="A59" s="54">
        <f>'[1]9835'!P59/144</f>
        <v>721.56934564080757</v>
      </c>
      <c r="C59" t="str">
        <f>'F Form-Room'!E70</f>
        <v>LX-9853-04-4320</v>
      </c>
      <c r="D59" t="str">
        <f>'SAP Names'!B64</f>
        <v>LX-9853-04-4319</v>
      </c>
      <c r="E59" t="str">
        <f t="shared" si="0"/>
        <v>False</v>
      </c>
    </row>
    <row r="60" spans="1:5" x14ac:dyDescent="0.2">
      <c r="A60" s="54">
        <f>'[1]9835'!P60/144</f>
        <v>78.5</v>
      </c>
      <c r="C60" t="str">
        <f>'F Form-Room'!E71</f>
        <v>LX-9853-04-4321</v>
      </c>
      <c r="D60" t="str">
        <f>'SAP Names'!B65</f>
        <v>LX-9853-04-4319A</v>
      </c>
      <c r="E60" t="str">
        <f t="shared" si="0"/>
        <v>False</v>
      </c>
    </row>
    <row r="61" spans="1:5" x14ac:dyDescent="0.2">
      <c r="A61" s="54">
        <f>'[1]9835'!P61/144</f>
        <v>94.2007155418396</v>
      </c>
      <c r="C61" t="str">
        <f>'F Form-Room'!E72</f>
        <v>LX-9853-04-4322</v>
      </c>
      <c r="D61" t="str">
        <f>'SAP Names'!B66</f>
        <v>LX-9853-04-4320</v>
      </c>
      <c r="E61" t="str">
        <f t="shared" si="0"/>
        <v>False</v>
      </c>
    </row>
    <row r="62" spans="1:5" x14ac:dyDescent="0.2">
      <c r="A62" s="54">
        <f>'[1]9835'!P62/144</f>
        <v>112.80455610487196</v>
      </c>
      <c r="C62" t="str">
        <f>'F Form-Room'!E73</f>
        <v>LX-9853-04-4323</v>
      </c>
      <c r="D62" t="str">
        <f>'SAP Names'!B67</f>
        <v>LX-9853-04-4321</v>
      </c>
      <c r="E62" t="str">
        <f t="shared" si="0"/>
        <v>False</v>
      </c>
    </row>
    <row r="63" spans="1:5" x14ac:dyDescent="0.2">
      <c r="A63" s="54">
        <f>'[1]9835'!P63/144</f>
        <v>270.91046725921075</v>
      </c>
      <c r="C63" t="str">
        <f>'F Form-Room'!E74</f>
        <v>LX-9853-04-4324</v>
      </c>
      <c r="D63" t="str">
        <f>'SAP Names'!B68</f>
        <v>LX-9853-04-4322</v>
      </c>
      <c r="E63" t="str">
        <f t="shared" si="0"/>
        <v>False</v>
      </c>
    </row>
    <row r="64" spans="1:5" x14ac:dyDescent="0.2">
      <c r="A64" s="54">
        <f>'[1]9835'!P64/144</f>
        <v>99.909946389017733</v>
      </c>
      <c r="C64" t="str">
        <f>'F Form-Room'!E75</f>
        <v>LX-9853-04-4325</v>
      </c>
      <c r="D64" t="str">
        <f>'SAP Names'!B69</f>
        <v>LX-9853-04-4323</v>
      </c>
      <c r="E64" t="str">
        <f t="shared" si="0"/>
        <v>False</v>
      </c>
    </row>
    <row r="65" spans="1:5" x14ac:dyDescent="0.2">
      <c r="A65" s="54">
        <f>'[1]9835'!P65/144</f>
        <v>82.245462417602539</v>
      </c>
      <c r="C65" t="str">
        <f>'F Form-Room'!E76</f>
        <v>LX-9853-04-4326</v>
      </c>
      <c r="D65" t="str">
        <f>'SAP Names'!B70</f>
        <v>LX-9853-04-4324</v>
      </c>
      <c r="E65" t="str">
        <f t="shared" si="0"/>
        <v>False</v>
      </c>
    </row>
    <row r="66" spans="1:5" x14ac:dyDescent="0.2">
      <c r="A66" s="54">
        <f>'[1]9835'!P66/144</f>
        <v>139.13241132100424</v>
      </c>
      <c r="C66" t="str">
        <f>'F Form-Room'!E77</f>
        <v>LX-9853-04-4327</v>
      </c>
      <c r="D66" t="str">
        <f>'SAP Names'!B71</f>
        <v>LX-9853-04-4325</v>
      </c>
      <c r="E66" t="str">
        <f t="shared" ref="E66:E129" si="1">IF(C66=D66,"True","False")</f>
        <v>False</v>
      </c>
    </row>
    <row r="67" spans="1:5" x14ac:dyDescent="0.2">
      <c r="A67" s="54">
        <f>'[1]9835'!P67/144</f>
        <v>218.30638546413846</v>
      </c>
      <c r="C67" t="str">
        <f>'F Form-Room'!E78</f>
        <v>LX-9853-04-4328</v>
      </c>
      <c r="D67" t="str">
        <f>'SAP Names'!B72</f>
        <v>LX-9853-04-4326</v>
      </c>
      <c r="E67" t="str">
        <f t="shared" si="1"/>
        <v>False</v>
      </c>
    </row>
    <row r="68" spans="1:5" x14ac:dyDescent="0.2">
      <c r="A68" s="54">
        <f>'[1]9835'!P68/144</f>
        <v>99.360712793138291</v>
      </c>
      <c r="C68" t="str">
        <f>'F Form-Room'!E79</f>
        <v>LX-9853-04-4329</v>
      </c>
      <c r="D68" t="str">
        <f>'SAP Names'!B73</f>
        <v>LX-9853-04-4327</v>
      </c>
      <c r="E68" t="str">
        <f t="shared" si="1"/>
        <v>False</v>
      </c>
    </row>
    <row r="69" spans="1:5" x14ac:dyDescent="0.2">
      <c r="A69" s="54">
        <f>'[1]9835'!P69/144</f>
        <v>60.479835510253906</v>
      </c>
      <c r="C69" t="str">
        <f>'F Form-Room'!E80</f>
        <v>LX-9853-04-4330</v>
      </c>
      <c r="D69" t="str">
        <f>'SAP Names'!B74</f>
        <v>LX-9853-04-4328</v>
      </c>
      <c r="E69" t="str">
        <f t="shared" si="1"/>
        <v>False</v>
      </c>
    </row>
    <row r="70" spans="1:5" x14ac:dyDescent="0.2">
      <c r="A70" s="54">
        <f>'[1]9835'!P70/144</f>
        <v>60.479835510253906</v>
      </c>
      <c r="C70" t="str">
        <f>'F Form-Room'!E81</f>
        <v>LX-9853-04-4331</v>
      </c>
      <c r="D70" t="str">
        <f>'SAP Names'!B75</f>
        <v>LX-9853-04-4329</v>
      </c>
      <c r="E70" t="str">
        <f t="shared" si="1"/>
        <v>False</v>
      </c>
    </row>
    <row r="71" spans="1:5" x14ac:dyDescent="0.2">
      <c r="A71" s="54">
        <f>'[1]9835'!P71/144</f>
        <v>102.201171875</v>
      </c>
      <c r="C71" t="str">
        <f>'F Form-Room'!E82</f>
        <v>LX-9853-04-4332</v>
      </c>
      <c r="D71" t="str">
        <f>'SAP Names'!B76</f>
        <v>LX-9853-04-4330</v>
      </c>
      <c r="E71" t="str">
        <f t="shared" si="1"/>
        <v>False</v>
      </c>
    </row>
    <row r="72" spans="1:5" x14ac:dyDescent="0.2">
      <c r="A72" s="54">
        <f>'[1]9835'!P72/144</f>
        <v>82.881076388888886</v>
      </c>
      <c r="C72" t="str">
        <f>'F Form-Room'!E83</f>
        <v>LX-9853-04-4333</v>
      </c>
      <c r="D72" t="str">
        <f>'SAP Names'!B77</f>
        <v>LX-9853-04-4331</v>
      </c>
      <c r="E72" t="str">
        <f t="shared" si="1"/>
        <v>False</v>
      </c>
    </row>
    <row r="73" spans="1:5" x14ac:dyDescent="0.2">
      <c r="A73" s="54">
        <f>'[1]9835'!P73/144</f>
        <v>314.93754776318866</v>
      </c>
      <c r="C73" t="str">
        <f>'F Form-Room'!E84</f>
        <v>LX-9853-04-4334</v>
      </c>
      <c r="D73" t="str">
        <f>'SAP Names'!B78</f>
        <v>LX-9853-04-4332</v>
      </c>
      <c r="E73" t="str">
        <f t="shared" si="1"/>
        <v>False</v>
      </c>
    </row>
    <row r="74" spans="1:5" x14ac:dyDescent="0.2">
      <c r="A74" s="54">
        <f>'[1]9835'!P74/144</f>
        <v>77.208333333333329</v>
      </c>
      <c r="C74" t="str">
        <f>'F Form-Room'!E85</f>
        <v>LX-9853-04-4400</v>
      </c>
      <c r="D74" t="str">
        <f>'SAP Names'!B79</f>
        <v>LX-9853-04-4333</v>
      </c>
      <c r="E74" t="str">
        <f t="shared" si="1"/>
        <v>False</v>
      </c>
    </row>
    <row r="75" spans="1:5" x14ac:dyDescent="0.2">
      <c r="A75" s="54">
        <f>'[1]9835'!P75/144</f>
        <v>113.20315551757813</v>
      </c>
      <c r="C75" t="str">
        <f>'F Form-Room'!E86</f>
        <v>LX-9853-04-4401</v>
      </c>
      <c r="D75" t="str">
        <f>'SAP Names'!B80</f>
        <v>LX-9853-04-4334</v>
      </c>
      <c r="E75" t="str">
        <f t="shared" si="1"/>
        <v>False</v>
      </c>
    </row>
    <row r="76" spans="1:5" x14ac:dyDescent="0.2">
      <c r="A76" s="54">
        <f>'[1]9835'!P76/144</f>
        <v>386.74479731195606</v>
      </c>
      <c r="C76" t="str">
        <f>'F Form-Room'!E87</f>
        <v>LX-9853-04-4402</v>
      </c>
      <c r="D76" t="str">
        <f>'SAP Names'!B81</f>
        <v>LX-9853-04-4400</v>
      </c>
      <c r="E76" t="str">
        <f t="shared" si="1"/>
        <v>False</v>
      </c>
    </row>
    <row r="77" spans="1:5" x14ac:dyDescent="0.2">
      <c r="A77" s="54">
        <f>'[1]9835'!P77/144</f>
        <v>45.710973103841148</v>
      </c>
      <c r="C77" t="str">
        <f>'F Form-Room'!E88</f>
        <v>LX-9853-04-4403</v>
      </c>
      <c r="D77" t="str">
        <f>'SAP Names'!B82</f>
        <v>LX-9853-04-4401</v>
      </c>
      <c r="E77" t="str">
        <f t="shared" si="1"/>
        <v>False</v>
      </c>
    </row>
    <row r="78" spans="1:5" x14ac:dyDescent="0.2">
      <c r="A78" s="54">
        <f>'[1]9835'!P78/144</f>
        <v>53.438377656197794</v>
      </c>
      <c r="C78" t="str">
        <f>'F Form-Room'!E89</f>
        <v>LX-9853-04-4404</v>
      </c>
      <c r="D78" t="str">
        <f>'SAP Names'!B83</f>
        <v>LX-9853-04-4402</v>
      </c>
      <c r="E78" t="str">
        <f t="shared" si="1"/>
        <v>False</v>
      </c>
    </row>
    <row r="79" spans="1:5" x14ac:dyDescent="0.2">
      <c r="A79" s="54">
        <f>'[1]9835'!P79/144</f>
        <v>99.960712684137334</v>
      </c>
      <c r="C79" t="str">
        <f>'F Form-Room'!E90</f>
        <v>LX-9853-04-4405</v>
      </c>
      <c r="D79" t="str">
        <f>'SAP Names'!B84</f>
        <v>LX-9853-04-4403</v>
      </c>
      <c r="E79" t="str">
        <f t="shared" si="1"/>
        <v>False</v>
      </c>
    </row>
    <row r="80" spans="1:5" x14ac:dyDescent="0.2">
      <c r="A80" s="54">
        <f>'[1]9835'!P80/144</f>
        <v>80.643329885270859</v>
      </c>
      <c r="C80" t="str">
        <f>'F Form-Room'!E91</f>
        <v>LX-9853-04-4406</v>
      </c>
      <c r="D80" t="str">
        <f>'SAP Names'!B85</f>
        <v>LX-9853-04-4404</v>
      </c>
      <c r="E80" t="str">
        <f t="shared" si="1"/>
        <v>False</v>
      </c>
    </row>
    <row r="81" spans="1:5" x14ac:dyDescent="0.2">
      <c r="A81" s="54">
        <f>'[1]9835'!P81/144</f>
        <v>170.77376302083334</v>
      </c>
      <c r="C81" t="str">
        <f>'F Form-Room'!E92</f>
        <v>LX-9853-04-4406A</v>
      </c>
      <c r="D81" t="str">
        <f>'SAP Names'!B86</f>
        <v>LX-9853-04-4405</v>
      </c>
      <c r="E81" t="str">
        <f t="shared" si="1"/>
        <v>False</v>
      </c>
    </row>
    <row r="82" spans="1:5" x14ac:dyDescent="0.2">
      <c r="A82" s="54">
        <f>'[1]9835'!P82/144</f>
        <v>38.80124070909288</v>
      </c>
      <c r="C82" t="str">
        <f>'F Form-Room'!E93</f>
        <v>LX-9853-04-4407</v>
      </c>
      <c r="D82" t="str">
        <f>'SAP Names'!B87</f>
        <v>LX-9853-04-4406</v>
      </c>
      <c r="E82" t="str">
        <f t="shared" si="1"/>
        <v>False</v>
      </c>
    </row>
    <row r="83" spans="1:5" x14ac:dyDescent="0.2">
      <c r="A83" s="54">
        <f>'[1]9835'!P83/144</f>
        <v>60.479799906412758</v>
      </c>
      <c r="C83" t="e">
        <f>'F Form-Room'!#REF!</f>
        <v>#REF!</v>
      </c>
      <c r="D83" t="str">
        <f>'SAP Names'!B88</f>
        <v>LX-9853-04-4406A</v>
      </c>
      <c r="E83" t="e">
        <f t="shared" si="1"/>
        <v>#REF!</v>
      </c>
    </row>
    <row r="84" spans="1:5" x14ac:dyDescent="0.2">
      <c r="A84" s="54">
        <f>'[1]9835'!P84/144</f>
        <v>60.479799906412758</v>
      </c>
      <c r="C84" t="str">
        <f>'F Form-Room'!E95</f>
        <v>LX-9853-04-4408A</v>
      </c>
      <c r="D84" t="str">
        <f>'SAP Names'!B89</f>
        <v>LX-9853-04-4407</v>
      </c>
      <c r="E84" t="str">
        <f t="shared" si="1"/>
        <v>False</v>
      </c>
    </row>
    <row r="85" spans="1:5" x14ac:dyDescent="0.2">
      <c r="A85" s="54">
        <f>'[1]9835'!P85/144</f>
        <v>221.19620768229166</v>
      </c>
      <c r="C85" t="str">
        <f>'F Form-Room'!E96</f>
        <v>LX-9853-04-4409</v>
      </c>
      <c r="D85" t="str">
        <f>'SAP Names'!B90</f>
        <v>LX-9853-04-4408</v>
      </c>
      <c r="E85" t="str">
        <f t="shared" si="1"/>
        <v>False</v>
      </c>
    </row>
    <row r="86" spans="1:5" x14ac:dyDescent="0.2">
      <c r="A86" s="54">
        <f>'[1]9835'!P86/144</f>
        <v>174.17466476228503</v>
      </c>
      <c r="C86" t="str">
        <f>'F Form-Room'!E97</f>
        <v>LX-9853-04-4410</v>
      </c>
      <c r="D86" t="str">
        <f>'SAP Names'!B91</f>
        <v>LX-9853-04-4408A</v>
      </c>
      <c r="E86" t="str">
        <f t="shared" si="1"/>
        <v>False</v>
      </c>
    </row>
    <row r="87" spans="1:5" x14ac:dyDescent="0.2">
      <c r="A87" s="54">
        <f>'[1]9835'!P87/144</f>
        <v>102.59877183702257</v>
      </c>
      <c r="C87" t="str">
        <f>'F Form-Room'!E98</f>
        <v>LX-9853-04-4411</v>
      </c>
      <c r="D87" t="str">
        <f>'SAP Names'!B92</f>
        <v>LX-9853-04-4409</v>
      </c>
      <c r="E87" t="str">
        <f t="shared" si="1"/>
        <v>False</v>
      </c>
    </row>
    <row r="88" spans="1:5" x14ac:dyDescent="0.2">
      <c r="A88" s="54">
        <f>'[1]9835'!P88/144</f>
        <v>102.59176635742188</v>
      </c>
      <c r="C88" t="str">
        <f>'F Form-Room'!E99</f>
        <v>LX-9853-04-4412</v>
      </c>
      <c r="D88" t="str">
        <f>'SAP Names'!B93</f>
        <v>LX-9853-04-4410</v>
      </c>
      <c r="E88" t="str">
        <f t="shared" si="1"/>
        <v>False</v>
      </c>
    </row>
    <row r="89" spans="1:5" x14ac:dyDescent="0.2">
      <c r="A89" s="54">
        <f>'[1]9835'!P89/144</f>
        <v>156.50871207978992</v>
      </c>
      <c r="C89" t="str">
        <f>'F Form-Room'!E100</f>
        <v>LX-9853-04-4413</v>
      </c>
      <c r="D89" t="str">
        <f>'SAP Names'!B94</f>
        <v>LX-9853-04-4411</v>
      </c>
      <c r="E89" t="str">
        <f t="shared" si="1"/>
        <v>False</v>
      </c>
    </row>
    <row r="90" spans="1:5" x14ac:dyDescent="0.2">
      <c r="A90" s="54">
        <f>'[1]9835'!P90/144</f>
        <v>294.29436365763348</v>
      </c>
      <c r="C90" t="str">
        <f>'F Form-Room'!E101</f>
        <v>LX-9853-04-4414</v>
      </c>
      <c r="D90" t="str">
        <f>'SAP Names'!B95</f>
        <v>LX-9853-04-4412</v>
      </c>
      <c r="E90" t="str">
        <f t="shared" si="1"/>
        <v>False</v>
      </c>
    </row>
    <row r="91" spans="1:5" x14ac:dyDescent="0.2">
      <c r="A91" s="54">
        <f>'[1]9835'!P91/144</f>
        <v>468.42381795247394</v>
      </c>
      <c r="C91" t="str">
        <f>'F Form-Room'!E102</f>
        <v>LX-9853-04-4415</v>
      </c>
      <c r="D91" t="str">
        <f>'SAP Names'!B96</f>
        <v>LX-9853-04-4413</v>
      </c>
      <c r="E91" t="str">
        <f t="shared" si="1"/>
        <v>False</v>
      </c>
    </row>
    <row r="92" spans="1:5" x14ac:dyDescent="0.2">
      <c r="A92" s="54">
        <f>'[1]9835'!P92/144</f>
        <v>94.834635416666671</v>
      </c>
      <c r="C92" t="str">
        <f>'F Form-Room'!E103</f>
        <v>LX-9853-04-4416</v>
      </c>
      <c r="D92" t="str">
        <f>'SAP Names'!B97</f>
        <v>LX-9853-04-4414</v>
      </c>
      <c r="E92" t="str">
        <f t="shared" si="1"/>
        <v>False</v>
      </c>
    </row>
    <row r="93" spans="1:5" x14ac:dyDescent="0.2">
      <c r="A93" s="54">
        <f>'[1]9835'!P93/144</f>
        <v>76.021947277916809</v>
      </c>
      <c r="C93" t="str">
        <f>'F Form-Room'!E104</f>
        <v>LX-9853-04-4417</v>
      </c>
      <c r="D93" t="str">
        <f>'SAP Names'!B98</f>
        <v>LX-9853-04-4415</v>
      </c>
      <c r="E93" t="str">
        <f t="shared" si="1"/>
        <v>False</v>
      </c>
    </row>
    <row r="94" spans="1:5" x14ac:dyDescent="0.2">
      <c r="A94" s="54">
        <f>'[1]9835'!P94/144</f>
        <v>501.48895993513156</v>
      </c>
      <c r="C94" t="str">
        <f>'F Form-Room'!E105</f>
        <v>LX-9853-04-4418</v>
      </c>
      <c r="D94" t="str">
        <f>'SAP Names'!B99</f>
        <v>LX-9853-04-4416</v>
      </c>
      <c r="E94" t="str">
        <f t="shared" si="1"/>
        <v>False</v>
      </c>
    </row>
    <row r="95" spans="1:5" x14ac:dyDescent="0.2">
      <c r="A95" s="54">
        <f>'[1]9835'!P95/144</f>
        <v>52.710952758789063</v>
      </c>
      <c r="C95" t="str">
        <f>'F Form-Room'!E106</f>
        <v>LX-9853-04-4419</v>
      </c>
      <c r="D95" t="str">
        <f>'SAP Names'!B100</f>
        <v>LX-9853-04-4417</v>
      </c>
      <c r="E95" t="str">
        <f t="shared" si="1"/>
        <v>False</v>
      </c>
    </row>
    <row r="96" spans="1:5" x14ac:dyDescent="0.2">
      <c r="A96" s="54">
        <f>'[1]9835'!P96/144</f>
        <v>52.710952758789063</v>
      </c>
      <c r="C96" t="str">
        <f>'F Form-Room'!E107</f>
        <v>LX-9853-04-4420</v>
      </c>
      <c r="D96" t="str">
        <f>'SAP Names'!B101</f>
        <v>LX-9853-04-4418</v>
      </c>
      <c r="E96" t="str">
        <f t="shared" si="1"/>
        <v>False</v>
      </c>
    </row>
    <row r="97" spans="1:5" x14ac:dyDescent="0.2">
      <c r="A97" s="54">
        <f>'[1]9835'!P97/144</f>
        <v>50.21066559685601</v>
      </c>
      <c r="C97" t="str">
        <f>'F Form-Room'!E108</f>
        <v>LX-9853-04-4421</v>
      </c>
      <c r="D97" t="str">
        <f>'SAP Names'!B102</f>
        <v>LX-9853-04-4419</v>
      </c>
      <c r="E97" t="str">
        <f t="shared" si="1"/>
        <v>False</v>
      </c>
    </row>
    <row r="98" spans="1:5" x14ac:dyDescent="0.2">
      <c r="A98" s="54">
        <f>'[1]9835'!P98/144</f>
        <v>37.262434164683022</v>
      </c>
      <c r="C98" t="str">
        <f>'F Form-Room'!E109</f>
        <v>LX-9853-04-4422</v>
      </c>
      <c r="D98" t="str">
        <f>'SAP Names'!B103</f>
        <v>LX-9853-04-4420</v>
      </c>
      <c r="E98" t="str">
        <f t="shared" si="1"/>
        <v>False</v>
      </c>
    </row>
    <row r="99" spans="1:5" x14ac:dyDescent="0.2">
      <c r="A99" s="54">
        <f>'[1]9835'!P99/144</f>
        <v>41.666666666666664</v>
      </c>
      <c r="C99" t="str">
        <f>'F Form-Room'!E110</f>
        <v>LX-9853-04-4423</v>
      </c>
      <c r="D99" t="str">
        <f>'SAP Names'!B104</f>
        <v>LX-9853-04-4421</v>
      </c>
      <c r="E99" t="str">
        <f t="shared" si="1"/>
        <v>False</v>
      </c>
    </row>
    <row r="100" spans="1:5" x14ac:dyDescent="0.2">
      <c r="A100" s="54">
        <f>'[1]9835'!P100/144</f>
        <v>140.7871290842692</v>
      </c>
      <c r="C100" t="str">
        <f>'F Form-Room'!E111</f>
        <v>LX-9853-04-4424</v>
      </c>
      <c r="D100" t="str">
        <f>'SAP Names'!B105</f>
        <v>LX-9853-04-4422</v>
      </c>
      <c r="E100" t="str">
        <f t="shared" si="1"/>
        <v>False</v>
      </c>
    </row>
    <row r="101" spans="1:5" x14ac:dyDescent="0.2">
      <c r="A101" s="54">
        <f>'[1]9835'!P101/144</f>
        <v>140.7871290842692</v>
      </c>
      <c r="C101" t="str">
        <f>'F Form-Room'!E112</f>
        <v>LX-9853-04-4425</v>
      </c>
      <c r="D101" t="str">
        <f>'SAP Names'!B106</f>
        <v>LX-9853-04-4423</v>
      </c>
      <c r="E101" t="str">
        <f t="shared" si="1"/>
        <v>False</v>
      </c>
    </row>
    <row r="102" spans="1:5" x14ac:dyDescent="0.2">
      <c r="A102" s="54">
        <f>'[1]9835'!P102/144</f>
        <v>129.03694613774618</v>
      </c>
      <c r="C102" t="str">
        <f>'F Form-Room'!E113</f>
        <v>LX-9853-04-4500</v>
      </c>
      <c r="D102" t="str">
        <f>'SAP Names'!B107</f>
        <v>LX-9853-04-4424</v>
      </c>
      <c r="E102" t="str">
        <f t="shared" si="1"/>
        <v>False</v>
      </c>
    </row>
    <row r="103" spans="1:5" x14ac:dyDescent="0.2">
      <c r="A103" s="54">
        <f>'[1]9835'!P103/144</f>
        <v>140.7871290842692</v>
      </c>
      <c r="C103" t="str">
        <f>'F Form-Room'!E114</f>
        <v>LX-9853-04-4501</v>
      </c>
      <c r="D103" t="str">
        <f>'SAP Names'!B108</f>
        <v>LX-9853-04-4425</v>
      </c>
      <c r="E103" t="str">
        <f t="shared" si="1"/>
        <v>False</v>
      </c>
    </row>
    <row r="104" spans="1:5" x14ac:dyDescent="0.2">
      <c r="A104" s="54">
        <f>'[1]9835'!P104/144</f>
        <v>140.7871290842692</v>
      </c>
      <c r="C104" t="str">
        <f>'F Form-Room'!E115</f>
        <v>LX-9853-04-4502</v>
      </c>
      <c r="D104" t="str">
        <f>'SAP Names'!B109</f>
        <v>LX-9853-04-4500</v>
      </c>
      <c r="E104" t="str">
        <f t="shared" si="1"/>
        <v>False</v>
      </c>
    </row>
    <row r="105" spans="1:5" x14ac:dyDescent="0.2">
      <c r="A105" s="54">
        <f>'[1]9835'!P105/144</f>
        <v>140.7871290842692</v>
      </c>
      <c r="C105" t="str">
        <f>'F Form-Room'!E116</f>
        <v>LX-9853-04-4503</v>
      </c>
      <c r="D105" t="str">
        <f>'SAP Names'!B110</f>
        <v>LX-9853-04-4501</v>
      </c>
      <c r="E105" t="str">
        <f t="shared" si="1"/>
        <v>False</v>
      </c>
    </row>
    <row r="106" spans="1:5" x14ac:dyDescent="0.2">
      <c r="A106" s="54">
        <f>'[1]9835'!P106/144</f>
        <v>223.32664256625705</v>
      </c>
      <c r="C106" t="str">
        <f>'F Form-Room'!E117</f>
        <v>LX-9853-04-4504</v>
      </c>
      <c r="D106" t="str">
        <f>'SAP Names'!B111</f>
        <v>LX-9853-04-4502</v>
      </c>
      <c r="E106" t="str">
        <f t="shared" si="1"/>
        <v>False</v>
      </c>
    </row>
    <row r="107" spans="1:5" x14ac:dyDescent="0.2">
      <c r="A107" s="54">
        <f>'[1]9835'!P107/144</f>
        <v>56.400264316134979</v>
      </c>
      <c r="C107" t="str">
        <f>'F Form-Room'!E118</f>
        <v>LX-9853-04-4505</v>
      </c>
      <c r="D107" t="str">
        <f>'SAP Names'!B112</f>
        <v>LX-9853-04-4503</v>
      </c>
      <c r="E107" t="str">
        <f t="shared" si="1"/>
        <v>False</v>
      </c>
    </row>
    <row r="108" spans="1:5" x14ac:dyDescent="0.2">
      <c r="A108" s="54">
        <f>'[1]9835'!P108/144</f>
        <v>183.95998173715392</v>
      </c>
      <c r="C108" t="str">
        <f>'F Form-Room'!E119</f>
        <v>LX-9853-04-4507</v>
      </c>
      <c r="D108" t="str">
        <f>'SAP Names'!B113</f>
        <v>LX-9853-04-4504</v>
      </c>
      <c r="E108" t="str">
        <f t="shared" si="1"/>
        <v>False</v>
      </c>
    </row>
    <row r="109" spans="1:5" x14ac:dyDescent="0.2">
      <c r="A109" s="54">
        <f>'[1]9835'!P109/144</f>
        <v>633.35993448893225</v>
      </c>
      <c r="C109" t="str">
        <f>'F Form-Room'!E120</f>
        <v>LX-9853-04-4507A</v>
      </c>
      <c r="D109" t="str">
        <f>'SAP Names'!B114</f>
        <v>LX-9853-04-4505</v>
      </c>
      <c r="E109" t="str">
        <f t="shared" si="1"/>
        <v>False</v>
      </c>
    </row>
    <row r="110" spans="1:5" x14ac:dyDescent="0.2">
      <c r="A110" s="54">
        <f>'[1]9835'!P110/144</f>
        <v>17.645833333333332</v>
      </c>
      <c r="C110" t="str">
        <f>'F Form-Room'!E121</f>
        <v>LX-9853-04-4508</v>
      </c>
      <c r="D110" t="str">
        <f>'SAP Names'!B115</f>
        <v>LX-9853-04-4507</v>
      </c>
      <c r="E110" t="str">
        <f t="shared" si="1"/>
        <v>False</v>
      </c>
    </row>
    <row r="111" spans="1:5" x14ac:dyDescent="0.2">
      <c r="A111" s="54">
        <f>'[1]9835'!P111/144</f>
        <v>642.84009602795254</v>
      </c>
      <c r="C111" t="str">
        <f>'F Form-Room'!E122</f>
        <v>LX-9853-04-4509</v>
      </c>
      <c r="D111" t="str">
        <f>'SAP Names'!B116</f>
        <v>LX-9853-04-4507A</v>
      </c>
      <c r="E111" t="str">
        <f t="shared" si="1"/>
        <v>False</v>
      </c>
    </row>
    <row r="112" spans="1:5" x14ac:dyDescent="0.2">
      <c r="A112" s="54">
        <f>'[1]9835'!P112/144</f>
        <v>714.25774580325617</v>
      </c>
      <c r="C112" t="str">
        <f>'F Form-Room'!E123</f>
        <v>LX-9853-04-4510</v>
      </c>
      <c r="D112" t="str">
        <f>'SAP Names'!B117</f>
        <v>LX-9853-04-4508</v>
      </c>
      <c r="E112" t="str">
        <f t="shared" si="1"/>
        <v>False</v>
      </c>
    </row>
    <row r="113" spans="1:5" x14ac:dyDescent="0.2">
      <c r="A113" s="54">
        <f>'[1]9835'!P113/144</f>
        <v>306.1470896402995</v>
      </c>
      <c r="C113" t="str">
        <f>'F Form-Room'!E124</f>
        <v>LX-9853-04-4511</v>
      </c>
      <c r="D113" t="str">
        <f>'SAP Names'!B118</f>
        <v>LX-9853-04-4509</v>
      </c>
      <c r="E113" t="str">
        <f t="shared" si="1"/>
        <v>False</v>
      </c>
    </row>
    <row r="114" spans="1:5" x14ac:dyDescent="0.2">
      <c r="A114" s="54">
        <f>'[1]9835'!P114/144</f>
        <v>211.80725754631891</v>
      </c>
      <c r="C114" t="str">
        <f>'F Form-Room'!E125</f>
        <v>LX-9853-04-4512</v>
      </c>
      <c r="D114" t="str">
        <f>'SAP Names'!B119</f>
        <v>LX-9853-04-4510</v>
      </c>
      <c r="E114" t="str">
        <f t="shared" si="1"/>
        <v>False</v>
      </c>
    </row>
    <row r="115" spans="1:5" x14ac:dyDescent="0.2">
      <c r="A115" s="54">
        <f>'[1]9835'!P115/144</f>
        <v>52.710906982421875</v>
      </c>
      <c r="C115" t="str">
        <f>'F Form-Room'!E126</f>
        <v>LX-9853-04-4513</v>
      </c>
      <c r="D115" t="str">
        <f>'SAP Names'!B120</f>
        <v>LX-9853-04-4511</v>
      </c>
      <c r="E115" t="str">
        <f t="shared" si="1"/>
        <v>False</v>
      </c>
    </row>
    <row r="116" spans="1:5" x14ac:dyDescent="0.2">
      <c r="A116" s="54">
        <f>'[1]9835'!P116/144</f>
        <v>263.8738865852356</v>
      </c>
      <c r="C116" t="str">
        <f>'F Form-Room'!E127</f>
        <v>LX-9853-04-4514</v>
      </c>
      <c r="D116" t="str">
        <f>'SAP Names'!B121</f>
        <v>LX-9853-04-4512</v>
      </c>
      <c r="E116" t="str">
        <f t="shared" si="1"/>
        <v>False</v>
      </c>
    </row>
    <row r="117" spans="1:5" x14ac:dyDescent="0.2">
      <c r="A117" s="54">
        <f>'[1]9835'!P117/144</f>
        <v>96.027762518988709</v>
      </c>
      <c r="C117" t="str">
        <f>'F Form-Room'!E128</f>
        <v>LX-9853-04-4514A</v>
      </c>
      <c r="D117" t="str">
        <f>'SAP Names'!B122</f>
        <v>LX-9853-04-4513</v>
      </c>
      <c r="E117" t="str">
        <f t="shared" si="1"/>
        <v>False</v>
      </c>
    </row>
    <row r="118" spans="1:5" x14ac:dyDescent="0.2">
      <c r="A118" s="54">
        <f>'[1]9835'!P118/144</f>
        <v>54.630844116210938</v>
      </c>
      <c r="C118" t="str">
        <f>'F Form-Room'!E129</f>
        <v>LX-9853-04-4514B</v>
      </c>
      <c r="D118" t="str">
        <f>'SAP Names'!B123</f>
        <v>LX-9853-04-4514</v>
      </c>
      <c r="E118" t="str">
        <f t="shared" si="1"/>
        <v>False</v>
      </c>
    </row>
    <row r="119" spans="1:5" x14ac:dyDescent="0.2">
      <c r="A119" s="54">
        <f>'[1]9835'!P119/144</f>
        <v>141.55985620286731</v>
      </c>
      <c r="C119" t="str">
        <f>'F Form-Room'!E130</f>
        <v>LX-9853-04-4516</v>
      </c>
      <c r="D119" t="str">
        <f>'SAP Names'!B124</f>
        <v>LX-9853-04-4514A</v>
      </c>
      <c r="E119" t="str">
        <f t="shared" si="1"/>
        <v>False</v>
      </c>
    </row>
    <row r="120" spans="1:5" x14ac:dyDescent="0.2">
      <c r="A120" s="54">
        <f>'[1]9835'!P120/144</f>
        <v>140.67304664187961</v>
      </c>
      <c r="C120" t="str">
        <f>'F Form-Room'!E10</f>
        <v>LX-9853-04-04M01</v>
      </c>
      <c r="D120" t="str">
        <f>'SAP Names'!B125</f>
        <v>LX-9853-04-4514B</v>
      </c>
      <c r="E120" t="str">
        <f t="shared" si="1"/>
        <v>False</v>
      </c>
    </row>
    <row r="121" spans="1:5" x14ac:dyDescent="0.2">
      <c r="A121" s="54">
        <f>'[1]9835'!P121/144</f>
        <v>143.72668976253934</v>
      </c>
      <c r="C121" t="str">
        <f>'F Form-Room'!E11</f>
        <v>LX-9853-04-04M09</v>
      </c>
      <c r="D121" t="str">
        <f>'SAP Names'!B126</f>
        <v>LX-9853-04-4516</v>
      </c>
      <c r="E121" t="str">
        <f t="shared" si="1"/>
        <v>False</v>
      </c>
    </row>
    <row r="122" spans="1:5" x14ac:dyDescent="0.2">
      <c r="A122" s="54">
        <f>'[1]9835'!P122/144</f>
        <v>150.75392532348633</v>
      </c>
      <c r="C122" t="str">
        <f>'F Form-Room'!E131</f>
        <v>LX-9853-04-EL0401</v>
      </c>
      <c r="D122" t="str">
        <f>'SAP Names'!B127</f>
        <v>LX-9853-04-EL0401</v>
      </c>
      <c r="E122" t="str">
        <f t="shared" si="1"/>
        <v>True</v>
      </c>
    </row>
    <row r="123" spans="1:5" x14ac:dyDescent="0.2">
      <c r="A123" s="54">
        <f>'[1]9835'!P123/144</f>
        <v>153.05091974470349</v>
      </c>
      <c r="C123" t="str">
        <f>'F Form-Room'!E132</f>
        <v>LX-9853-04-EL0402</v>
      </c>
      <c r="D123" t="str">
        <f>'SAP Names'!B128</f>
        <v>LX-9853-04-EL0402</v>
      </c>
      <c r="E123" t="str">
        <f t="shared" si="1"/>
        <v>True</v>
      </c>
    </row>
    <row r="124" spans="1:5" x14ac:dyDescent="0.2">
      <c r="A124" s="54">
        <f>'[1]9835'!P124/144</f>
        <v>159.51598464118109</v>
      </c>
      <c r="C124" t="str">
        <f>'F Form-Room'!E133</f>
        <v>LX-9853-04-EL0403</v>
      </c>
      <c r="D124" t="str">
        <f>'SAP Names'!B129</f>
        <v>LX-9853-04-EL0403</v>
      </c>
      <c r="E124" t="str">
        <f t="shared" si="1"/>
        <v>True</v>
      </c>
    </row>
    <row r="125" spans="1:5" x14ac:dyDescent="0.2">
      <c r="A125" s="54">
        <f>'[1]9835'!P125/144</f>
        <v>144.55031750687502</v>
      </c>
      <c r="C125" t="str">
        <f>'F Form-Room'!E134</f>
        <v>LX-9853-04-EL0404</v>
      </c>
      <c r="D125" t="str">
        <f>'SAP Names'!B130</f>
        <v>LX-9853-04-EL0404</v>
      </c>
      <c r="E125" t="str">
        <f t="shared" si="1"/>
        <v>True</v>
      </c>
    </row>
    <row r="126" spans="1:5" x14ac:dyDescent="0.2">
      <c r="A126" s="54">
        <f>'[1]9835'!P126/144</f>
        <v>139.81535551288269</v>
      </c>
      <c r="C126" t="str">
        <f>'F Form-Room'!E135</f>
        <v>LX-9853-04-EL0405</v>
      </c>
      <c r="D126" t="str">
        <f>'SAP Names'!B131</f>
        <v>LX-9853-04-EL0405</v>
      </c>
      <c r="E126" t="str">
        <f t="shared" si="1"/>
        <v>True</v>
      </c>
    </row>
    <row r="127" spans="1:5" x14ac:dyDescent="0.2">
      <c r="A127" s="54">
        <f>'[1]9835'!P127/144</f>
        <v>1946.3751947337425</v>
      </c>
      <c r="C127" t="str">
        <f>'F Form-Room'!E136</f>
        <v>LX-9853-04-S401</v>
      </c>
      <c r="D127" t="str">
        <f>'SAP Names'!B132</f>
        <v>LX-9853-04-S401</v>
      </c>
      <c r="E127" t="str">
        <f t="shared" si="1"/>
        <v>True</v>
      </c>
    </row>
    <row r="128" spans="1:5" x14ac:dyDescent="0.2">
      <c r="A128" s="54">
        <f>'[1]9835'!P128/144</f>
        <v>260.09898885091144</v>
      </c>
      <c r="C128" t="str">
        <f>'F Form-Room'!E137</f>
        <v>LX-9853-04-S402</v>
      </c>
      <c r="D128" t="str">
        <f>'SAP Names'!B133</f>
        <v>LX-9853-04-S402</v>
      </c>
      <c r="E128" t="str">
        <f t="shared" si="1"/>
        <v>True</v>
      </c>
    </row>
    <row r="129" spans="1:5" x14ac:dyDescent="0.2">
      <c r="A129" s="54">
        <f>'[1]9835'!P129/144</f>
        <v>57.662078857421875</v>
      </c>
      <c r="C129" t="e">
        <f>'F Form-Room'!#REF!</f>
        <v>#REF!</v>
      </c>
      <c r="D129">
        <f>'SAP Names'!B134</f>
        <v>0</v>
      </c>
      <c r="E129" t="e">
        <f t="shared" si="1"/>
        <v>#REF!</v>
      </c>
    </row>
    <row r="130" spans="1:5" x14ac:dyDescent="0.2">
      <c r="A130" s="54">
        <f>'[1]9835'!P130/144</f>
        <v>0</v>
      </c>
      <c r="C130">
        <f>'F Form-Room'!E138</f>
        <v>0</v>
      </c>
      <c r="D130">
        <f>'SAP Names'!B135</f>
        <v>0</v>
      </c>
      <c r="E130" t="str">
        <f t="shared" ref="E130:E135" si="2">IF(C130=D130,"True","False")</f>
        <v>True</v>
      </c>
    </row>
    <row r="131" spans="1:5" x14ac:dyDescent="0.2">
      <c r="A131" s="54">
        <f>'[1]9835'!P131/144</f>
        <v>0</v>
      </c>
      <c r="C131">
        <f>'F Form-Room'!E139</f>
        <v>0</v>
      </c>
      <c r="D131">
        <f>'SAP Names'!B136</f>
        <v>0</v>
      </c>
      <c r="E131" t="str">
        <f t="shared" si="2"/>
        <v>True</v>
      </c>
    </row>
    <row r="132" spans="1:5" x14ac:dyDescent="0.2">
      <c r="A132" s="54">
        <f>'[1]9835'!P132/144</f>
        <v>0</v>
      </c>
      <c r="C132">
        <f>'F Form-Room'!E140</f>
        <v>0</v>
      </c>
      <c r="D132">
        <f>'SAP Names'!B137</f>
        <v>0</v>
      </c>
      <c r="E132" t="str">
        <f t="shared" si="2"/>
        <v>True</v>
      </c>
    </row>
    <row r="133" spans="1:5" x14ac:dyDescent="0.2">
      <c r="A133" s="54">
        <f>'[1]9835'!P133/144</f>
        <v>0</v>
      </c>
      <c r="C133">
        <f>'F Form-Room'!E141</f>
        <v>0</v>
      </c>
      <c r="D133">
        <f>'SAP Names'!B138</f>
        <v>0</v>
      </c>
      <c r="E133" t="str">
        <f t="shared" si="2"/>
        <v>True</v>
      </c>
    </row>
    <row r="134" spans="1:5" x14ac:dyDescent="0.2">
      <c r="A134" s="54">
        <f>'[1]9835'!P134/144</f>
        <v>0</v>
      </c>
      <c r="C134">
        <f>'F Form-Room'!E142</f>
        <v>0</v>
      </c>
      <c r="D134">
        <f>'SAP Names'!B139</f>
        <v>0</v>
      </c>
      <c r="E134" t="str">
        <f t="shared" si="2"/>
        <v>True</v>
      </c>
    </row>
    <row r="135" spans="1:5" x14ac:dyDescent="0.2">
      <c r="A135" s="54">
        <f>'[1]9835'!P135/144</f>
        <v>0</v>
      </c>
      <c r="C135">
        <f>'F Form-Room'!E143</f>
        <v>0</v>
      </c>
      <c r="D135">
        <f>'SAP Names'!B140</f>
        <v>0</v>
      </c>
      <c r="E135" t="str">
        <f t="shared" si="2"/>
        <v>True</v>
      </c>
    </row>
    <row r="136" spans="1:5" x14ac:dyDescent="0.2">
      <c r="A136" s="54">
        <f>'[1]9835'!P136/144</f>
        <v>0</v>
      </c>
    </row>
    <row r="137" spans="1:5" x14ac:dyDescent="0.2">
      <c r="A137" s="54">
        <f>'[1]9835'!P137/144</f>
        <v>0</v>
      </c>
    </row>
    <row r="138" spans="1:5" x14ac:dyDescent="0.2">
      <c r="A138" s="54">
        <f>'[1]9835'!P138/144</f>
        <v>0</v>
      </c>
    </row>
    <row r="139" spans="1:5" x14ac:dyDescent="0.2">
      <c r="A139" s="54">
        <f>'[1]9835'!P139/144</f>
        <v>0</v>
      </c>
    </row>
    <row r="140" spans="1:5" x14ac:dyDescent="0.2">
      <c r="A140" s="54">
        <f>'[1]9835'!P140/144</f>
        <v>0</v>
      </c>
    </row>
    <row r="141" spans="1:5" x14ac:dyDescent="0.2">
      <c r="A141" s="54">
        <f>'[1]9835'!P141/144</f>
        <v>0</v>
      </c>
    </row>
    <row r="142" spans="1:5" x14ac:dyDescent="0.2">
      <c r="A142" s="54">
        <f>'[1]9835'!P142/144</f>
        <v>0</v>
      </c>
    </row>
    <row r="143" spans="1:5" x14ac:dyDescent="0.2">
      <c r="A143" s="54">
        <f>'[1]9835'!P143/144</f>
        <v>0</v>
      </c>
    </row>
    <row r="144" spans="1:5" x14ac:dyDescent="0.2">
      <c r="A144" s="54">
        <f>'[1]9835'!P144/144</f>
        <v>0</v>
      </c>
    </row>
    <row r="145" spans="1:1" x14ac:dyDescent="0.2">
      <c r="A145" s="54">
        <f>'[1]9835'!P145/144</f>
        <v>0</v>
      </c>
    </row>
    <row r="146" spans="1:1" x14ac:dyDescent="0.2">
      <c r="A146" s="54">
        <f>'[1]9835'!P146/144</f>
        <v>0</v>
      </c>
    </row>
    <row r="147" spans="1:1" x14ac:dyDescent="0.2">
      <c r="A147" s="54">
        <f>'[1]9835'!P147/144</f>
        <v>0</v>
      </c>
    </row>
    <row r="148" spans="1:1" x14ac:dyDescent="0.2">
      <c r="A148" s="54">
        <f>'[1]9835'!P148/144</f>
        <v>0</v>
      </c>
    </row>
    <row r="149" spans="1:1" x14ac:dyDescent="0.2">
      <c r="A149" s="54">
        <f>'[1]9835'!P149/144</f>
        <v>0</v>
      </c>
    </row>
    <row r="150" spans="1:1" x14ac:dyDescent="0.2">
      <c r="A150" s="54">
        <f>'[1]9835'!P150/144</f>
        <v>0</v>
      </c>
    </row>
    <row r="151" spans="1:1" x14ac:dyDescent="0.2">
      <c r="A151" s="54">
        <f>'[1]9835'!P151/144</f>
        <v>0</v>
      </c>
    </row>
    <row r="152" spans="1:1" x14ac:dyDescent="0.2">
      <c r="A152" s="54">
        <f>'[1]9835'!P152/144</f>
        <v>0</v>
      </c>
    </row>
    <row r="153" spans="1:1" x14ac:dyDescent="0.2">
      <c r="A153" s="54">
        <f>'[1]9835'!P153/144</f>
        <v>0</v>
      </c>
    </row>
    <row r="154" spans="1:1" x14ac:dyDescent="0.2">
      <c r="A154" s="54">
        <f>'[1]9835'!P154/144</f>
        <v>0</v>
      </c>
    </row>
    <row r="155" spans="1:1" x14ac:dyDescent="0.2">
      <c r="A155" s="54">
        <f>'[1]9835'!P155/144</f>
        <v>0</v>
      </c>
    </row>
    <row r="156" spans="1:1" x14ac:dyDescent="0.2">
      <c r="A156" s="54">
        <f>'[1]9835'!P156/144</f>
        <v>0</v>
      </c>
    </row>
    <row r="157" spans="1:1" x14ac:dyDescent="0.2">
      <c r="A157" s="54">
        <f>'[1]9835'!P157/144</f>
        <v>0</v>
      </c>
    </row>
    <row r="158" spans="1:1" x14ac:dyDescent="0.2">
      <c r="A158" s="54">
        <f>'[1]9835'!P158/144</f>
        <v>0</v>
      </c>
    </row>
    <row r="159" spans="1:1" x14ac:dyDescent="0.2">
      <c r="A159" s="54">
        <f>'[1]9835'!P159/144</f>
        <v>0</v>
      </c>
    </row>
    <row r="160" spans="1:1" x14ac:dyDescent="0.2">
      <c r="A160" s="54">
        <f>'[1]9835'!P160/144</f>
        <v>0</v>
      </c>
    </row>
    <row r="161" spans="1:1" x14ac:dyDescent="0.2">
      <c r="A161" s="54">
        <f>'[1]9835'!P161/144</f>
        <v>0</v>
      </c>
    </row>
    <row r="162" spans="1:1" x14ac:dyDescent="0.2">
      <c r="A162" s="54">
        <f>'[1]9835'!P162/144</f>
        <v>0</v>
      </c>
    </row>
    <row r="163" spans="1:1" x14ac:dyDescent="0.2">
      <c r="A163" s="54">
        <f>'[1]9835'!P163/144</f>
        <v>0</v>
      </c>
    </row>
    <row r="164" spans="1:1" x14ac:dyDescent="0.2">
      <c r="A164" s="54">
        <f>'[1]9835'!P164/144</f>
        <v>0</v>
      </c>
    </row>
    <row r="165" spans="1:1" x14ac:dyDescent="0.2">
      <c r="A165" s="54">
        <f>'[1]9835'!P165/144</f>
        <v>0</v>
      </c>
    </row>
    <row r="166" spans="1:1" x14ac:dyDescent="0.2">
      <c r="A166" s="54">
        <f>'[1]9835'!P166/144</f>
        <v>0</v>
      </c>
    </row>
    <row r="167" spans="1:1" x14ac:dyDescent="0.2">
      <c r="A167" s="54">
        <f>'[1]9835'!P167/144</f>
        <v>0</v>
      </c>
    </row>
    <row r="168" spans="1:1" x14ac:dyDescent="0.2">
      <c r="A168" s="54">
        <f>'[1]9835'!P168/144</f>
        <v>0</v>
      </c>
    </row>
    <row r="169" spans="1:1" x14ac:dyDescent="0.2">
      <c r="A169" s="54">
        <f>'[1]9835'!P169/144</f>
        <v>0</v>
      </c>
    </row>
    <row r="170" spans="1:1" x14ac:dyDescent="0.2">
      <c r="A170" s="54">
        <f>'[1]9835'!P170/144</f>
        <v>0</v>
      </c>
    </row>
    <row r="171" spans="1:1" x14ac:dyDescent="0.2">
      <c r="A171" s="54">
        <f>'[1]9835'!P171/144</f>
        <v>0</v>
      </c>
    </row>
    <row r="172" spans="1:1" x14ac:dyDescent="0.2">
      <c r="A172" s="54">
        <f>'[1]9835'!P172/144</f>
        <v>0</v>
      </c>
    </row>
    <row r="173" spans="1:1" x14ac:dyDescent="0.2">
      <c r="A173" s="54">
        <f>'[1]9835'!P173/144</f>
        <v>0</v>
      </c>
    </row>
    <row r="174" spans="1:1" x14ac:dyDescent="0.2">
      <c r="A174" s="54">
        <f>'[1]9835'!P174/144</f>
        <v>0</v>
      </c>
    </row>
    <row r="175" spans="1:1" x14ac:dyDescent="0.2">
      <c r="A175" s="54">
        <f>'[1]9835'!P175/144</f>
        <v>0</v>
      </c>
    </row>
    <row r="176" spans="1:1" x14ac:dyDescent="0.2">
      <c r="A176" s="54">
        <f>'[1]9835'!P176/144</f>
        <v>0</v>
      </c>
    </row>
    <row r="177" spans="1:1" x14ac:dyDescent="0.2">
      <c r="A177" s="54">
        <f>'[1]9835'!P177/144</f>
        <v>0</v>
      </c>
    </row>
    <row r="178" spans="1:1" x14ac:dyDescent="0.2">
      <c r="A178" s="54">
        <f>'[1]9835'!P178/144</f>
        <v>0</v>
      </c>
    </row>
    <row r="179" spans="1:1" x14ac:dyDescent="0.2">
      <c r="A179" s="54">
        <f>'[1]9835'!P179/144</f>
        <v>0</v>
      </c>
    </row>
    <row r="180" spans="1:1" x14ac:dyDescent="0.2">
      <c r="A180" s="54">
        <f>'[1]9835'!P180/144</f>
        <v>0</v>
      </c>
    </row>
    <row r="181" spans="1:1" x14ac:dyDescent="0.2">
      <c r="A181" s="54">
        <f>'[1]9835'!P181/144</f>
        <v>0</v>
      </c>
    </row>
    <row r="182" spans="1:1" x14ac:dyDescent="0.2">
      <c r="A182" s="54">
        <f>'[1]9835'!P182/144</f>
        <v>0</v>
      </c>
    </row>
    <row r="183" spans="1:1" x14ac:dyDescent="0.2">
      <c r="A183" s="54">
        <f>'[1]9835'!P183/144</f>
        <v>0</v>
      </c>
    </row>
    <row r="184" spans="1:1" x14ac:dyDescent="0.2">
      <c r="A184" s="54">
        <f>'[1]9835'!P184/144</f>
        <v>0</v>
      </c>
    </row>
    <row r="185" spans="1:1" x14ac:dyDescent="0.2">
      <c r="A185" s="54">
        <f>'[1]9835'!P185/144</f>
        <v>0</v>
      </c>
    </row>
    <row r="186" spans="1:1" x14ac:dyDescent="0.2">
      <c r="A186" s="54">
        <f>'[1]9835'!P186/144</f>
        <v>0</v>
      </c>
    </row>
    <row r="187" spans="1:1" x14ac:dyDescent="0.2">
      <c r="A187" s="54">
        <f>'[1]9835'!P187/144</f>
        <v>0</v>
      </c>
    </row>
    <row r="188" spans="1:1" x14ac:dyDescent="0.2">
      <c r="A188" s="54">
        <f>'[1]9835'!P188/144</f>
        <v>0</v>
      </c>
    </row>
    <row r="189" spans="1:1" x14ac:dyDescent="0.2">
      <c r="A189" s="54">
        <f>'[1]9835'!P189/144</f>
        <v>0</v>
      </c>
    </row>
    <row r="190" spans="1:1" x14ac:dyDescent="0.2">
      <c r="A190" s="54">
        <f>'[1]9835'!P190/144</f>
        <v>0</v>
      </c>
    </row>
    <row r="191" spans="1:1" x14ac:dyDescent="0.2">
      <c r="A191" s="54">
        <f>'[1]9835'!P191/144</f>
        <v>0</v>
      </c>
    </row>
    <row r="192" spans="1:1" x14ac:dyDescent="0.2">
      <c r="A192" s="54">
        <f>'[1]9835'!P192/144</f>
        <v>0</v>
      </c>
    </row>
    <row r="193" spans="1:1" x14ac:dyDescent="0.2">
      <c r="A193" s="54">
        <f>'[1]9835'!P193/144</f>
        <v>0</v>
      </c>
    </row>
    <row r="194" spans="1:1" x14ac:dyDescent="0.2">
      <c r="A194" s="54">
        <f>'[1]9835'!P194/144</f>
        <v>0</v>
      </c>
    </row>
    <row r="195" spans="1:1" x14ac:dyDescent="0.2">
      <c r="A195" s="54">
        <f>'[1]9835'!P195/144</f>
        <v>0</v>
      </c>
    </row>
    <row r="196" spans="1:1" x14ac:dyDescent="0.2">
      <c r="A196" s="54">
        <f>'[1]9835'!P196/144</f>
        <v>0</v>
      </c>
    </row>
    <row r="197" spans="1:1" x14ac:dyDescent="0.2">
      <c r="A197" s="54">
        <f>'[1]9835'!P197/144</f>
        <v>0</v>
      </c>
    </row>
    <row r="198" spans="1:1" x14ac:dyDescent="0.2">
      <c r="A198" s="54">
        <f>'[1]9835'!P198/144</f>
        <v>0</v>
      </c>
    </row>
    <row r="199" spans="1:1" x14ac:dyDescent="0.2">
      <c r="A199" s="54">
        <f>'[1]9835'!P199/144</f>
        <v>0</v>
      </c>
    </row>
    <row r="200" spans="1:1" x14ac:dyDescent="0.2">
      <c r="A200" s="54">
        <f>'[1]9835'!P200/144</f>
        <v>0</v>
      </c>
    </row>
    <row r="201" spans="1:1" x14ac:dyDescent="0.2">
      <c r="A201" s="54">
        <f>'[1]9835'!P201/144</f>
        <v>0</v>
      </c>
    </row>
    <row r="202" spans="1:1" x14ac:dyDescent="0.2">
      <c r="A202" s="54">
        <f>'[1]9835'!P202/144</f>
        <v>0</v>
      </c>
    </row>
    <row r="203" spans="1:1" x14ac:dyDescent="0.2">
      <c r="A203" s="54">
        <f>'[1]9835'!P203/144</f>
        <v>0</v>
      </c>
    </row>
    <row r="204" spans="1:1" x14ac:dyDescent="0.2">
      <c r="A204" s="54">
        <f>'[1]9835'!P204/144</f>
        <v>0</v>
      </c>
    </row>
    <row r="205" spans="1:1" x14ac:dyDescent="0.2">
      <c r="A205" s="54">
        <f>'[1]9835'!P205/144</f>
        <v>0</v>
      </c>
    </row>
    <row r="206" spans="1:1" x14ac:dyDescent="0.2">
      <c r="A206" s="54">
        <f>'[1]9835'!P206/144</f>
        <v>0</v>
      </c>
    </row>
    <row r="207" spans="1:1" x14ac:dyDescent="0.2">
      <c r="A207" s="54">
        <f>'[1]9835'!P207/144</f>
        <v>0</v>
      </c>
    </row>
    <row r="208" spans="1:1" x14ac:dyDescent="0.2">
      <c r="A208" s="54">
        <f>'[1]9835'!P208/144</f>
        <v>0</v>
      </c>
    </row>
    <row r="209" spans="1:1" x14ac:dyDescent="0.2">
      <c r="A209" s="54">
        <f>'[1]9835'!P209/144</f>
        <v>0</v>
      </c>
    </row>
    <row r="210" spans="1:1" x14ac:dyDescent="0.2">
      <c r="A210" s="54">
        <f>'[1]9835'!P210/144</f>
        <v>0</v>
      </c>
    </row>
    <row r="211" spans="1:1" x14ac:dyDescent="0.2">
      <c r="A211" s="54">
        <f>'[1]9835'!P211/144</f>
        <v>0</v>
      </c>
    </row>
    <row r="212" spans="1:1" x14ac:dyDescent="0.2">
      <c r="A212" s="54">
        <f>'[1]9835'!P212/144</f>
        <v>0</v>
      </c>
    </row>
    <row r="213" spans="1:1" x14ac:dyDescent="0.2">
      <c r="A213" s="54">
        <f>'[1]9835'!P213/144</f>
        <v>0</v>
      </c>
    </row>
    <row r="214" spans="1:1" x14ac:dyDescent="0.2">
      <c r="A214" s="54">
        <f>'[1]9835'!P214/144</f>
        <v>0</v>
      </c>
    </row>
    <row r="215" spans="1:1" x14ac:dyDescent="0.2">
      <c r="A215" s="54">
        <f>'[1]9835'!P215/144</f>
        <v>0</v>
      </c>
    </row>
    <row r="216" spans="1:1" x14ac:dyDescent="0.2">
      <c r="A216" s="54">
        <f>'[1]9835'!P216/144</f>
        <v>0</v>
      </c>
    </row>
    <row r="217" spans="1:1" x14ac:dyDescent="0.2">
      <c r="A217" s="54">
        <f>'[1]9835'!P217/144</f>
        <v>0</v>
      </c>
    </row>
    <row r="218" spans="1:1" x14ac:dyDescent="0.2">
      <c r="A218" s="54">
        <f>'[1]9835'!P218/144</f>
        <v>0</v>
      </c>
    </row>
    <row r="219" spans="1:1" x14ac:dyDescent="0.2">
      <c r="A219" s="54">
        <f>'[1]9835'!P219/144</f>
        <v>0</v>
      </c>
    </row>
    <row r="220" spans="1:1" x14ac:dyDescent="0.2">
      <c r="A220" s="54">
        <f>'[1]9835'!P220/144</f>
        <v>0</v>
      </c>
    </row>
    <row r="221" spans="1:1" x14ac:dyDescent="0.2">
      <c r="A221" s="54">
        <f>'[1]9835'!P221/144</f>
        <v>0</v>
      </c>
    </row>
    <row r="222" spans="1:1" x14ac:dyDescent="0.2">
      <c r="A222" s="54">
        <f>'[1]9835'!P222/144</f>
        <v>0</v>
      </c>
    </row>
    <row r="223" spans="1:1" x14ac:dyDescent="0.2">
      <c r="A223" s="54">
        <f>'[1]9835'!P223/144</f>
        <v>0</v>
      </c>
    </row>
    <row r="224" spans="1:1" x14ac:dyDescent="0.2">
      <c r="A224" s="54">
        <f>'[1]9835'!P224/144</f>
        <v>0</v>
      </c>
    </row>
    <row r="225" spans="1:1" x14ac:dyDescent="0.2">
      <c r="A225" s="54">
        <f>'[1]9835'!P225/144</f>
        <v>0</v>
      </c>
    </row>
    <row r="226" spans="1:1" x14ac:dyDescent="0.2">
      <c r="A226" s="54">
        <f>'[1]9835'!P226/144</f>
        <v>0</v>
      </c>
    </row>
    <row r="227" spans="1:1" x14ac:dyDescent="0.2">
      <c r="A227" s="54">
        <f>'[1]9835'!P227/144</f>
        <v>0</v>
      </c>
    </row>
    <row r="228" spans="1:1" x14ac:dyDescent="0.2">
      <c r="A228" s="54">
        <f>'[1]9835'!P228/144</f>
        <v>0</v>
      </c>
    </row>
    <row r="229" spans="1:1" x14ac:dyDescent="0.2">
      <c r="A229" s="54">
        <f>'[1]9835'!P229/144</f>
        <v>0</v>
      </c>
    </row>
    <row r="230" spans="1:1" x14ac:dyDescent="0.2">
      <c r="A230" s="54">
        <f>'[1]9835'!P230/144</f>
        <v>0</v>
      </c>
    </row>
    <row r="231" spans="1:1" x14ac:dyDescent="0.2">
      <c r="A231" s="54">
        <f>'[1]9835'!P231/144</f>
        <v>0</v>
      </c>
    </row>
    <row r="232" spans="1:1" x14ac:dyDescent="0.2">
      <c r="A232" s="54">
        <f>'[1]9835'!P232/144</f>
        <v>0</v>
      </c>
    </row>
    <row r="233" spans="1:1" x14ac:dyDescent="0.2">
      <c r="A233" s="54">
        <f>'[1]9835'!P233/144</f>
        <v>0</v>
      </c>
    </row>
    <row r="234" spans="1:1" x14ac:dyDescent="0.2">
      <c r="A234" s="54">
        <f>'[1]9835'!P234/144</f>
        <v>0</v>
      </c>
    </row>
    <row r="235" spans="1:1" x14ac:dyDescent="0.2">
      <c r="A235" s="54">
        <f>'[1]9835'!P235/144</f>
        <v>0</v>
      </c>
    </row>
    <row r="236" spans="1:1" x14ac:dyDescent="0.2">
      <c r="A236" s="54">
        <f>'[1]9835'!P236/144</f>
        <v>0</v>
      </c>
    </row>
    <row r="237" spans="1:1" x14ac:dyDescent="0.2">
      <c r="A237" s="54">
        <f>'[1]9835'!P237/144</f>
        <v>0</v>
      </c>
    </row>
    <row r="238" spans="1:1" x14ac:dyDescent="0.2">
      <c r="A238" s="54">
        <f>'[1]9835'!P238/144</f>
        <v>0</v>
      </c>
    </row>
    <row r="239" spans="1:1" x14ac:dyDescent="0.2">
      <c r="A239" s="54">
        <f>'[1]9835'!P239/144</f>
        <v>0</v>
      </c>
    </row>
    <row r="240" spans="1:1" x14ac:dyDescent="0.2">
      <c r="A240" s="54">
        <f>'[1]9835'!P240/144</f>
        <v>0</v>
      </c>
    </row>
    <row r="241" spans="1:1" x14ac:dyDescent="0.2">
      <c r="A241" s="54">
        <f>'[1]9835'!P241/144</f>
        <v>0</v>
      </c>
    </row>
    <row r="242" spans="1:1" x14ac:dyDescent="0.2">
      <c r="A242" s="54">
        <f>'[1]9835'!P242/144</f>
        <v>0</v>
      </c>
    </row>
    <row r="243" spans="1:1" x14ac:dyDescent="0.2">
      <c r="A243" s="54">
        <f>'[1]9835'!P243/144</f>
        <v>0</v>
      </c>
    </row>
    <row r="244" spans="1:1" x14ac:dyDescent="0.2">
      <c r="A244" s="54">
        <f>'[1]9835'!P244/144</f>
        <v>0</v>
      </c>
    </row>
    <row r="245" spans="1:1" x14ac:dyDescent="0.2">
      <c r="A245" s="54">
        <f>'[1]9835'!P245/144</f>
        <v>0</v>
      </c>
    </row>
    <row r="246" spans="1:1" x14ac:dyDescent="0.2">
      <c r="A246" s="54">
        <f>'[1]9835'!P246/144</f>
        <v>0</v>
      </c>
    </row>
    <row r="247" spans="1:1" x14ac:dyDescent="0.2">
      <c r="A247" s="54">
        <f>'[1]9835'!P247/144</f>
        <v>0</v>
      </c>
    </row>
    <row r="248" spans="1:1" x14ac:dyDescent="0.2">
      <c r="A248" s="54">
        <f>'[1]9835'!P248/144</f>
        <v>0</v>
      </c>
    </row>
    <row r="249" spans="1:1" x14ac:dyDescent="0.2">
      <c r="A249" s="54">
        <f>'[1]9835'!P249/144</f>
        <v>0</v>
      </c>
    </row>
    <row r="250" spans="1:1" x14ac:dyDescent="0.2">
      <c r="A250" s="54">
        <f>'[1]9835'!P250/144</f>
        <v>0</v>
      </c>
    </row>
    <row r="251" spans="1:1" x14ac:dyDescent="0.2">
      <c r="A251" s="54">
        <f>'[1]9835'!P251/144</f>
        <v>0</v>
      </c>
    </row>
    <row r="252" spans="1:1" x14ac:dyDescent="0.2">
      <c r="A252" s="54">
        <f>'[1]9835'!P252/144</f>
        <v>0</v>
      </c>
    </row>
    <row r="253" spans="1:1" x14ac:dyDescent="0.2">
      <c r="A253" s="54">
        <f>'[1]9835'!P253/144</f>
        <v>0</v>
      </c>
    </row>
    <row r="254" spans="1:1" x14ac:dyDescent="0.2">
      <c r="A254" s="54">
        <f>'[1]9835'!P254/144</f>
        <v>0</v>
      </c>
    </row>
    <row r="255" spans="1:1" x14ac:dyDescent="0.2">
      <c r="A255" s="54">
        <f>'[1]9835'!P255/144</f>
        <v>0</v>
      </c>
    </row>
    <row r="256" spans="1:1" x14ac:dyDescent="0.2">
      <c r="A256" s="54">
        <f>'[1]9835'!P256/144</f>
        <v>0</v>
      </c>
    </row>
    <row r="257" spans="1:1" x14ac:dyDescent="0.2">
      <c r="A257" s="54">
        <f>'[1]9835'!P257/144</f>
        <v>0</v>
      </c>
    </row>
    <row r="258" spans="1:1" x14ac:dyDescent="0.2">
      <c r="A258" s="54">
        <f>'[1]9835'!P258/144</f>
        <v>0</v>
      </c>
    </row>
    <row r="259" spans="1:1" x14ac:dyDescent="0.2">
      <c r="A259" s="54">
        <f>'[1]9835'!P259/144</f>
        <v>0</v>
      </c>
    </row>
    <row r="260" spans="1:1" x14ac:dyDescent="0.2">
      <c r="A260" s="54">
        <f>'[1]9835'!P260/144</f>
        <v>0</v>
      </c>
    </row>
    <row r="261" spans="1:1" x14ac:dyDescent="0.2">
      <c r="A261" s="54">
        <f>'[1]9835'!P261/144</f>
        <v>0</v>
      </c>
    </row>
    <row r="262" spans="1:1" x14ac:dyDescent="0.2">
      <c r="A262" s="54">
        <f>'[1]9835'!P262/144</f>
        <v>0</v>
      </c>
    </row>
    <row r="263" spans="1:1" x14ac:dyDescent="0.2">
      <c r="A263" s="54">
        <f>'[1]9835'!P263/144</f>
        <v>0</v>
      </c>
    </row>
    <row r="264" spans="1:1" x14ac:dyDescent="0.2">
      <c r="A264" s="54">
        <f>'[1]9835'!P264/144</f>
        <v>0</v>
      </c>
    </row>
    <row r="265" spans="1:1" x14ac:dyDescent="0.2">
      <c r="A265" s="54">
        <f>'[1]9835'!P265/144</f>
        <v>0</v>
      </c>
    </row>
    <row r="266" spans="1:1" x14ac:dyDescent="0.2">
      <c r="A266" s="54">
        <f>'[1]9835'!P266/144</f>
        <v>0</v>
      </c>
    </row>
    <row r="267" spans="1:1" x14ac:dyDescent="0.2">
      <c r="A267" s="54">
        <f>'[1]9835'!P267/144</f>
        <v>0</v>
      </c>
    </row>
    <row r="268" spans="1:1" x14ac:dyDescent="0.2">
      <c r="A268" s="54">
        <f>'[1]9835'!P268/144</f>
        <v>0</v>
      </c>
    </row>
    <row r="269" spans="1:1" x14ac:dyDescent="0.2">
      <c r="A269" s="54">
        <f>'[1]9835'!P269/144</f>
        <v>0</v>
      </c>
    </row>
    <row r="270" spans="1:1" x14ac:dyDescent="0.2">
      <c r="A270" s="54">
        <f>'[1]9835'!P270/144</f>
        <v>0</v>
      </c>
    </row>
    <row r="271" spans="1:1" x14ac:dyDescent="0.2">
      <c r="A271" s="54">
        <f>'[1]9835'!P271/144</f>
        <v>0</v>
      </c>
    </row>
    <row r="272" spans="1:1" x14ac:dyDescent="0.2">
      <c r="A272" s="54">
        <f>'[1]9835'!P272/144</f>
        <v>0</v>
      </c>
    </row>
    <row r="273" spans="1:1" x14ac:dyDescent="0.2">
      <c r="A273" s="54">
        <f>'[1]9835'!P273/144</f>
        <v>0</v>
      </c>
    </row>
    <row r="274" spans="1:1" x14ac:dyDescent="0.2">
      <c r="A274" s="54">
        <f>'[1]9835'!P274/144</f>
        <v>0</v>
      </c>
    </row>
    <row r="275" spans="1:1" x14ac:dyDescent="0.2">
      <c r="A275" s="54">
        <f>'[1]9835'!P275/144</f>
        <v>0</v>
      </c>
    </row>
    <row r="276" spans="1:1" x14ac:dyDescent="0.2">
      <c r="A276" s="54">
        <f>'[1]9835'!P276/144</f>
        <v>0</v>
      </c>
    </row>
    <row r="277" spans="1:1" x14ac:dyDescent="0.2">
      <c r="A277" s="54">
        <f>'[1]9835'!P277/144</f>
        <v>0</v>
      </c>
    </row>
    <row r="278" spans="1:1" x14ac:dyDescent="0.2">
      <c r="A278" s="54">
        <f>'[1]9835'!P278/144</f>
        <v>0</v>
      </c>
    </row>
    <row r="279" spans="1:1" x14ac:dyDescent="0.2">
      <c r="A279" s="54">
        <f>'[1]9835'!P279/144</f>
        <v>0</v>
      </c>
    </row>
    <row r="280" spans="1:1" x14ac:dyDescent="0.2">
      <c r="A280" s="54">
        <f>'[1]9835'!P280/144</f>
        <v>0</v>
      </c>
    </row>
    <row r="281" spans="1:1" x14ac:dyDescent="0.2">
      <c r="A281" s="54">
        <f>'[1]9835'!P281/144</f>
        <v>0</v>
      </c>
    </row>
    <row r="282" spans="1:1" x14ac:dyDescent="0.2">
      <c r="A282" s="54">
        <f>'[1]9835'!P282/144</f>
        <v>0</v>
      </c>
    </row>
    <row r="283" spans="1:1" x14ac:dyDescent="0.2">
      <c r="A283" s="54">
        <f>'[1]9835'!P283/144</f>
        <v>0</v>
      </c>
    </row>
    <row r="284" spans="1:1" x14ac:dyDescent="0.2">
      <c r="A284" s="54">
        <f>'[1]9835'!P284/144</f>
        <v>0</v>
      </c>
    </row>
    <row r="285" spans="1:1" x14ac:dyDescent="0.2">
      <c r="A285" s="54">
        <f>'[1]9835'!P285/144</f>
        <v>0</v>
      </c>
    </row>
    <row r="286" spans="1:1" x14ac:dyDescent="0.2">
      <c r="A286" s="54">
        <f>'[1]9835'!P286/144</f>
        <v>0</v>
      </c>
    </row>
    <row r="287" spans="1:1" x14ac:dyDescent="0.2">
      <c r="A287" s="54">
        <f>'[1]9835'!P287/144</f>
        <v>0</v>
      </c>
    </row>
    <row r="288" spans="1:1" x14ac:dyDescent="0.2">
      <c r="A288" s="54">
        <f>'[1]9835'!P288/144</f>
        <v>0</v>
      </c>
    </row>
    <row r="289" spans="1:1" x14ac:dyDescent="0.2">
      <c r="A289" s="54">
        <f>'[1]9835'!P289/144</f>
        <v>0</v>
      </c>
    </row>
    <row r="290" spans="1:1" x14ac:dyDescent="0.2">
      <c r="A290" s="54">
        <f>'[1]9835'!P290/144</f>
        <v>0</v>
      </c>
    </row>
    <row r="291" spans="1:1" x14ac:dyDescent="0.2">
      <c r="A291" s="54">
        <f>'[1]9835'!P291/144</f>
        <v>0</v>
      </c>
    </row>
    <row r="292" spans="1:1" x14ac:dyDescent="0.2">
      <c r="A292" s="54">
        <f>'[1]9835'!P292/144</f>
        <v>0</v>
      </c>
    </row>
    <row r="293" spans="1:1" x14ac:dyDescent="0.2">
      <c r="A293" s="54">
        <f>'[1]9835'!P293/144</f>
        <v>0</v>
      </c>
    </row>
    <row r="294" spans="1:1" x14ac:dyDescent="0.2">
      <c r="A294" s="54">
        <f>'[1]9835'!P294/144</f>
        <v>0</v>
      </c>
    </row>
    <row r="295" spans="1:1" x14ac:dyDescent="0.2">
      <c r="A295" s="54">
        <f>'[1]9835'!P295/144</f>
        <v>0</v>
      </c>
    </row>
    <row r="296" spans="1:1" x14ac:dyDescent="0.2">
      <c r="A296" s="54">
        <f>'[1]9835'!P296/144</f>
        <v>0</v>
      </c>
    </row>
    <row r="297" spans="1:1" x14ac:dyDescent="0.2">
      <c r="A297" s="54">
        <f>'[1]9835'!P297/144</f>
        <v>0</v>
      </c>
    </row>
    <row r="298" spans="1:1" x14ac:dyDescent="0.2">
      <c r="A298" s="54">
        <f>'[1]9835'!P298/144</f>
        <v>0</v>
      </c>
    </row>
    <row r="299" spans="1:1" x14ac:dyDescent="0.2">
      <c r="A299" s="54">
        <f>'[1]9835'!P299/144</f>
        <v>0</v>
      </c>
    </row>
    <row r="300" spans="1:1" x14ac:dyDescent="0.2">
      <c r="A300" s="54">
        <f>'[1]9835'!P300/144</f>
        <v>0</v>
      </c>
    </row>
    <row r="301" spans="1:1" x14ac:dyDescent="0.2">
      <c r="A301" s="54">
        <f>'[1]9835'!P301/144</f>
        <v>0</v>
      </c>
    </row>
    <row r="302" spans="1:1" x14ac:dyDescent="0.2">
      <c r="A302" s="54">
        <f>'[1]9835'!P302/144</f>
        <v>0</v>
      </c>
    </row>
    <row r="303" spans="1:1" x14ac:dyDescent="0.2">
      <c r="A303" s="54">
        <f>'[1]9835'!P303/144</f>
        <v>0</v>
      </c>
    </row>
    <row r="304" spans="1:1" x14ac:dyDescent="0.2">
      <c r="A304" s="54">
        <f>'[1]9835'!P304/144</f>
        <v>0</v>
      </c>
    </row>
    <row r="305" spans="1:1" x14ac:dyDescent="0.2">
      <c r="A305" s="54">
        <f>'[1]9835'!P305/144</f>
        <v>0</v>
      </c>
    </row>
    <row r="306" spans="1:1" x14ac:dyDescent="0.2">
      <c r="A306" s="54">
        <f>'[1]9835'!P306/144</f>
        <v>0</v>
      </c>
    </row>
    <row r="307" spans="1:1" x14ac:dyDescent="0.2">
      <c r="A307" s="54">
        <f>'[1]9835'!P307/144</f>
        <v>0</v>
      </c>
    </row>
    <row r="308" spans="1:1" x14ac:dyDescent="0.2">
      <c r="A308" s="54">
        <f>'[1]9835'!P308/144</f>
        <v>0</v>
      </c>
    </row>
    <row r="309" spans="1:1" x14ac:dyDescent="0.2">
      <c r="A309" s="54">
        <f>'[1]9835'!P309/144</f>
        <v>0</v>
      </c>
    </row>
    <row r="310" spans="1:1" x14ac:dyDescent="0.2">
      <c r="A310" s="54">
        <f>'[1]9835'!P310/144</f>
        <v>0</v>
      </c>
    </row>
    <row r="311" spans="1:1" x14ac:dyDescent="0.2">
      <c r="A311" s="54">
        <f>'[1]9835'!P311/144</f>
        <v>0</v>
      </c>
    </row>
    <row r="312" spans="1:1" x14ac:dyDescent="0.2">
      <c r="A312" s="54">
        <f>'[1]9835'!P312/144</f>
        <v>0</v>
      </c>
    </row>
    <row r="313" spans="1:1" x14ac:dyDescent="0.2">
      <c r="A313" s="54">
        <f>'[1]9835'!P313/144</f>
        <v>0</v>
      </c>
    </row>
    <row r="314" spans="1:1" x14ac:dyDescent="0.2">
      <c r="A314" s="54">
        <f>'[1]9835'!P314/144</f>
        <v>0</v>
      </c>
    </row>
    <row r="315" spans="1:1" x14ac:dyDescent="0.2">
      <c r="A315" s="54">
        <f>'[1]9835'!P315/144</f>
        <v>0</v>
      </c>
    </row>
    <row r="316" spans="1:1" x14ac:dyDescent="0.2">
      <c r="A316" s="54">
        <f>'[1]9835'!P316/144</f>
        <v>0</v>
      </c>
    </row>
    <row r="317" spans="1:1" x14ac:dyDescent="0.2">
      <c r="A317" s="54">
        <f>'[1]9835'!P317/144</f>
        <v>0</v>
      </c>
    </row>
    <row r="318" spans="1:1" x14ac:dyDescent="0.2">
      <c r="A318" s="54">
        <f>'[1]9835'!P318/144</f>
        <v>0</v>
      </c>
    </row>
    <row r="319" spans="1:1" x14ac:dyDescent="0.2">
      <c r="A319" s="54">
        <f>'[1]9835'!P319/144</f>
        <v>0</v>
      </c>
    </row>
    <row r="320" spans="1:1" x14ac:dyDescent="0.2">
      <c r="A320" s="54">
        <f>'[1]9835'!P320/144</f>
        <v>0</v>
      </c>
    </row>
    <row r="321" spans="1:1" x14ac:dyDescent="0.2">
      <c r="A321" s="54">
        <f>'[1]9835'!P321/144</f>
        <v>0</v>
      </c>
    </row>
    <row r="322" spans="1:1" x14ac:dyDescent="0.2">
      <c r="A322" s="54">
        <f>'[1]9835'!P322/144</f>
        <v>0</v>
      </c>
    </row>
    <row r="323" spans="1:1" x14ac:dyDescent="0.2">
      <c r="A323" s="54">
        <f>'[1]9835'!P323/144</f>
        <v>0</v>
      </c>
    </row>
    <row r="324" spans="1:1" x14ac:dyDescent="0.2">
      <c r="A324" s="54">
        <f>'[1]9835'!P324/144</f>
        <v>0</v>
      </c>
    </row>
    <row r="325" spans="1:1" x14ac:dyDescent="0.2">
      <c r="A325" s="54">
        <f>'[1]9835'!P325/144</f>
        <v>0</v>
      </c>
    </row>
    <row r="326" spans="1:1" x14ac:dyDescent="0.2">
      <c r="A326" s="54">
        <f>'[1]9835'!P326/144</f>
        <v>0</v>
      </c>
    </row>
    <row r="327" spans="1:1" x14ac:dyDescent="0.2">
      <c r="A327" s="54">
        <f>'[1]9835'!P327/144</f>
        <v>0</v>
      </c>
    </row>
  </sheetData>
  <conditionalFormatting sqref="E1:E1048576">
    <cfRule type="containsText" dxfId="0" priority="1" operator="containsText" text="False">
      <formula>NOT(ISERROR(SEARCH("False",E1)))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2017-03-17T19:50:37Z</dcterms:modified>
</cp:coreProperties>
</file>