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4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<sst xmlns="http://schemas.openxmlformats.org/spreadsheetml/2006/main" count="453" uniqueCount="143">
  <si>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</si>
  <si>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</si>
  <si>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</si>
  <si>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</si>
  <si>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</si>
  <si>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</si>
  <si>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</si>
  <si>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</si>
  <si>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</si>
  <si>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</si>
  <si>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</si>
  <si>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</si>
  <si>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</si>
  <si>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</si>
  <si>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</si>
  <si>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</si>
  <si>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</si>
  <si>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</si>
  <si>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</si>
  <si>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</si>
  <si>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</si>
  <si>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</si>
  <si>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</si>
  <si>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</si>
  <si>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</si>
  <si>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</si>
  <si>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</si>
  <si>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</si>
  <si>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</si>
  <si>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</si>
  <si>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</si>
  <si>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</si>
  <si>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</si>
  <si>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</si>
  <si>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</si>
  <si>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</si>
  <si>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</si>
  <si>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</si>
  <si>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</si>
  <si>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</si>
  <si>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</si>
  <si>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</si>
  <si>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</si>
  <si>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</si>
  <si>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</si>
  <si>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</si>
  <si>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</si>
  <si>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</si>
  <si>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</si>
  <si>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</si>
  <si>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</si>
  <si>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</si>
  <si>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</si>
  <si>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</si>
  <si>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</si>
  <si>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</si>
  <si>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</si>
  <si>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</si>
  <si>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</si>
  <si>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</si>
  <si>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</si>
  <si>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</si>
  <si>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</si>
  <si>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</si>
  <si>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</si>
  <si>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</si>
  <si>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</si>
  <si>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</si>
  <si>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</si>
  <si>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9847</t>
  </si>
  <si>
    <t>Polk Dalton Clinic Elm Tree</t>
  </si>
  <si>
    <t xml:space="preserve">0046      </t>
  </si>
  <si>
    <t xml:space="preserve">0047      </t>
  </si>
  <si>
    <t xml:space="preserve">0048      </t>
  </si>
  <si>
    <t xml:space="preserve">0049      </t>
  </si>
  <si>
    <t xml:space="preserve">0100      </t>
  </si>
  <si>
    <t xml:space="preserve">0101      </t>
  </si>
  <si>
    <t xml:space="preserve">0102      </t>
  </si>
  <si>
    <t xml:space="preserve">0103      </t>
  </si>
  <si>
    <t xml:space="preserve">0103A     </t>
  </si>
  <si>
    <t xml:space="preserve">0104      </t>
  </si>
  <si>
    <t xml:space="preserve">0104A     </t>
  </si>
  <si>
    <t xml:space="preserve">0105      </t>
  </si>
  <si>
    <t xml:space="preserve">0106      </t>
  </si>
  <si>
    <t xml:space="preserve">0107      </t>
  </si>
  <si>
    <t xml:space="preserve">0108      </t>
  </si>
  <si>
    <t xml:space="preserve">0109      </t>
  </si>
  <si>
    <t xml:space="preserve">0111      </t>
  </si>
  <si>
    <t xml:space="preserve">0112      </t>
  </si>
  <si>
    <t xml:space="preserve">0113      </t>
  </si>
  <si>
    <t xml:space="preserve">0114      </t>
  </si>
  <si>
    <t xml:space="preserve">0115      </t>
  </si>
  <si>
    <t xml:space="preserve">0116      </t>
  </si>
  <si>
    <t xml:space="preserve">0116A     </t>
  </si>
  <si>
    <t xml:space="preserve">0117      </t>
  </si>
  <si>
    <t xml:space="preserve">0118      </t>
  </si>
  <si>
    <t xml:space="preserve">0119      </t>
  </si>
  <si>
    <t xml:space="preserve">0120      </t>
  </si>
  <si>
    <t xml:space="preserve">0121      </t>
  </si>
  <si>
    <t xml:space="preserve">0122      </t>
  </si>
  <si>
    <t xml:space="preserve">0123      </t>
  </si>
  <si>
    <t xml:space="preserve">0125      </t>
  </si>
  <si>
    <t xml:space="preserve">0126      </t>
  </si>
  <si>
    <t xml:space="preserve">0127      </t>
  </si>
  <si>
    <t xml:space="preserve">0128      </t>
  </si>
  <si>
    <t xml:space="preserve">0129      </t>
  </si>
  <si>
    <t xml:space="preserve">0130      </t>
  </si>
  <si>
    <t xml:space="preserve">0131      </t>
  </si>
  <si>
    <t xml:space="preserve">0132      </t>
  </si>
  <si>
    <t xml:space="preserve">0134      </t>
  </si>
  <si>
    <t xml:space="preserve">0135      </t>
  </si>
  <si>
    <t xml:space="preserve">0136      </t>
  </si>
  <si>
    <t xml:space="preserve">0137      </t>
  </si>
  <si>
    <t xml:space="preserve">0138      </t>
  </si>
  <si>
    <t xml:space="preserve">0139      </t>
  </si>
  <si>
    <t xml:space="preserve">0140      </t>
  </si>
  <si>
    <t xml:space="preserve">0141      </t>
  </si>
  <si>
    <t xml:space="preserve">0142      </t>
  </si>
  <si>
    <t xml:space="preserve">0144      </t>
  </si>
  <si>
    <t xml:space="preserve">0145      </t>
  </si>
  <si>
    <t xml:space="preserve">0146      </t>
  </si>
  <si>
    <t xml:space="preserve">0147      </t>
  </si>
  <si>
    <t xml:space="preserve">0148      </t>
  </si>
  <si>
    <t xml:space="preserve">0149      </t>
  </si>
  <si>
    <t xml:space="preserve">0150      </t>
  </si>
  <si>
    <t>00</t>
  </si>
  <si>
    <t>01</t>
  </si>
  <si>
    <t>XA100</t>
  </si>
  <si>
    <t>100A</t>
  </si>
  <si>
    <t>100B</t>
  </si>
  <si>
    <t>100C</t>
  </si>
  <si>
    <t>100D</t>
  </si>
  <si>
    <t>100E</t>
  </si>
  <si>
    <t>02</t>
  </si>
  <si>
    <t>03</t>
  </si>
  <si>
    <t>04</t>
  </si>
  <si>
    <t>05</t>
  </si>
  <si>
    <t>06</t>
  </si>
  <si>
    <t>LX-9847-01-XA100</t>
  </si>
  <si>
    <t>POLK-DALTON CLINIC ELM TREE - Frnt Prch</t>
  </si>
  <si>
    <t>LX-9847-01-141</t>
  </si>
  <si>
    <t>POLK-DALTON CLINIC ELM TREE - Room 141</t>
  </si>
  <si>
    <t>now 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</si>
</sst>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6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Fill="1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49" fontId="0" fillId="37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Bill Gatton Student Center</v>
          </cell>
          <cell r="D348" t="str">
            <v>Bill Gatton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H6" sqref="H6:H65"/>
    </sheetView>
  </sheetViews>
  <sheetFormatPr defaultColWidth="9.140625" defaultRowHeight="15" x14ac:dyDescent="0.25"/>
  <cols>
    <col min="1" max="1" width="12.5703125" style="40" bestFit="1" customWidth="1"/>
    <col min="2" max="2" width="7.42578125" style="23" bestFit="1" customWidth="1"/>
    <col min="3" max="3" width="24" style="13" customWidth="1"/>
    <col min="4" max="4" width="14.28515625" style="13" bestFit="1" customWidth="1"/>
    <col min="5" max="5" width="8.42578125" style="13" bestFit="1" customWidth="1"/>
    <col min="6" max="6" width="13.28515625" style="13" bestFit="1" customWidth="1"/>
    <col min="7" max="7" width="20.140625" style="13" customWidth="1"/>
    <col min="8" max="8" width="18.5703125" style="13" customWidth="1"/>
    <col min="9" max="9" width="26.85546875" style="11" customWidth="1"/>
    <col min="10" max="14" width="9.140625" style="13"/>
    <col min="15" max="15" width="11.5703125" style="13" customWidth="1"/>
    <col min="16" max="16384" width="9.140625" style="13"/>
  </cols>
  <sheetData>
    <row r="1" spans="1:16" ht="90" x14ac:dyDescent="0.25">
      <c r="A1" s="54" t="s">
        <v>7</v>
      </c>
      <c r="B1" s="62" t="s">
        <v>69</v>
      </c>
      <c r="C1" s="62"/>
      <c r="F1" s="56" t="s">
        <v>10</v>
      </c>
      <c r="G1" s="15">
        <v>43235</v>
      </c>
      <c r="J1" s="58" t="s">
        <v>33</v>
      </c>
      <c r="K1" s="58" t="s">
        <v>34</v>
      </c>
      <c r="L1" s="16"/>
      <c r="M1" s="16"/>
      <c r="N1" s="16"/>
      <c r="O1" s="17" t="s">
        <v>35</v>
      </c>
      <c r="P1" s="18" t="s">
        <v>43</v>
      </c>
    </row>
    <row r="2" spans="1:16" ht="16.5" thickBot="1" x14ac:dyDescent="0.3">
      <c r="A2" s="55" t="s">
        <v>8</v>
      </c>
      <c r="B2" s="63" t="s">
        <v>70</v>
      </c>
      <c r="C2" s="63"/>
      <c r="F2" s="57" t="s">
        <v>12</v>
      </c>
      <c r="G2" s="19" t="s">
        <v>54</v>
      </c>
      <c r="J2" s="12" t="e">
        <f>#REF!-#REF!</f>
        <v>#REF!</v>
      </c>
      <c r="K2" s="12" t="e">
        <f>#REF!-#REF!</f>
        <v>#REF!</v>
      </c>
      <c r="L2" s="20"/>
      <c r="M2" s="20"/>
      <c r="N2" s="20"/>
      <c r="O2" s="21"/>
      <c r="P2" s="22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6" customFormat="1" ht="45.75" thickBot="1" x14ac:dyDescent="0.3">
      <c r="A5" s="59" t="s">
        <v>19</v>
      </c>
      <c r="B5" s="59" t="s">
        <v>14</v>
      </c>
      <c r="C5" s="60" t="s">
        <v>9</v>
      </c>
      <c r="D5" s="60" t="s">
        <v>4</v>
      </c>
      <c r="E5" s="60" t="s">
        <v>1</v>
      </c>
      <c r="F5" s="60" t="s">
        <v>11</v>
      </c>
      <c r="G5" s="60" t="s">
        <v>15</v>
      </c>
      <c r="H5" s="60" t="s">
        <v>16</v>
      </c>
      <c r="I5" s="61" t="s">
        <v>17</v>
      </c>
      <c r="J5" s="61" t="s">
        <v>36</v>
      </c>
      <c r="K5" s="61" t="s">
        <v>37</v>
      </c>
      <c r="L5" s="61" t="s">
        <v>38</v>
      </c>
      <c r="M5" s="61" t="s">
        <v>39</v>
      </c>
      <c r="N5" s="61" t="s">
        <v>37</v>
      </c>
      <c r="O5" s="61" t="s">
        <v>38</v>
      </c>
    </row>
    <row r="6" spans="1:16" s="34" customFormat="1" ht="30.75" thickTop="1" x14ac:dyDescent="0.25">
      <c r="A6" s="64" t="s">
        <v>71</v>
      </c>
      <c r="B6" s="40" t="s">
        <v>125</v>
      </c>
      <c r="C6" s="35" t="s">
        <v>48</v>
      </c>
      <c r="D6" s="34" t="s">
        <v>5</v>
      </c>
      <c r="E6" s="66">
        <v>247</v>
      </c>
      <c r="F6" s="42">
        <v>0</v>
      </c>
      <c r="G6" s="42" t="s">
        <v>49</v>
      </c>
      <c r="H6" s="34" t="s">
        <v>13</v>
      </c>
      <c r="I6" s="35"/>
      <c r="J6" s="48">
        <f>IF(G6="No Change","N/A",IF(G6="New Tag Required",Lookup!F:F,IF(G6="Remove Old Tag",Lookup!F:F,IF(G6="N/A","N/A",""))))</f>
        <v>0</v>
      </c>
      <c r="K6" s="49"/>
      <c r="L6" s="40"/>
      <c r="M6" s="48" t="str">
        <f>IF(H6="No Change","N/A",IF(H6="New Tag Required",Lookup!F:F,IF(H6="Remove Old Sign",Lookup!F:F,IF(H6="N/A","N/A",""))))</f>
        <v>N/A</v>
      </c>
      <c r="N6" s="49"/>
      <c r="O6" s="48"/>
    </row>
    <row r="7" spans="1:16" s="34" customFormat="1" ht="30" x14ac:dyDescent="0.25">
      <c r="A7" s="64" t="s">
        <v>72</v>
      </c>
      <c r="B7" s="40" t="s">
        <v>125</v>
      </c>
      <c r="C7" s="35" t="s">
        <v>48</v>
      </c>
      <c r="D7" s="34" t="s">
        <v>5</v>
      </c>
      <c r="E7" s="66">
        <v>582</v>
      </c>
      <c r="F7" s="42">
        <v>0</v>
      </c>
      <c r="G7" s="42" t="s">
        <v>49</v>
      </c>
      <c r="H7" s="34" t="s">
        <v>13</v>
      </c>
      <c r="I7" s="35"/>
      <c r="J7" s="48">
        <f>IF(G7="No Change","N/A",IF(G7="New Tag Required",Lookup!F:F,IF(G7="Remove Old Tag",Lookup!F:F,IF(G7="N/A","N/A",""))))</f>
        <v>0</v>
      </c>
      <c r="K7" s="49"/>
      <c r="L7" s="40"/>
      <c r="M7" s="48" t="str">
        <f>IF(H7="No Change","N/A",IF(H7="New Tag Required",Lookup!F:F,IF(H7="Remove Old Sign",Lookup!F:F,IF(H7="N/A","N/A",""))))</f>
        <v>N/A</v>
      </c>
      <c r="N7" s="49"/>
      <c r="O7" s="48"/>
    </row>
    <row r="8" spans="1:16" s="34" customFormat="1" ht="29.25" customHeight="1" x14ac:dyDescent="0.25">
      <c r="A8" s="64" t="s">
        <v>73</v>
      </c>
      <c r="B8" s="40" t="s">
        <v>125</v>
      </c>
      <c r="C8" s="35" t="s">
        <v>48</v>
      </c>
      <c r="D8" s="34" t="s">
        <v>5</v>
      </c>
      <c r="E8" s="66">
        <v>247</v>
      </c>
      <c r="F8" s="42">
        <v>0</v>
      </c>
      <c r="G8" s="42" t="s">
        <v>49</v>
      </c>
      <c r="H8" s="34" t="s">
        <v>13</v>
      </c>
      <c r="I8" s="35"/>
      <c r="J8" s="48">
        <f>IF(G8="No Change","N/A",IF(G8="New Tag Required",Lookup!F:F,IF(G8="Remove Old Tag",Lookup!F:F,IF(G8="N/A","N/A",""))))</f>
        <v>0</v>
      </c>
      <c r="K8" s="49"/>
      <c r="L8" s="40"/>
      <c r="M8" s="48" t="str">
        <f>IF(H8="No Change","N/A",IF(H8="New Tag Required",Lookup!F:F,IF(H8="Remove Old Sign",Lookup!F:F,IF(H8="N/A","N/A",""))))</f>
        <v>N/A</v>
      </c>
      <c r="N8" s="49"/>
      <c r="O8" s="48"/>
    </row>
    <row r="9" spans="1:16" s="34" customFormat="1" ht="30" x14ac:dyDescent="0.25">
      <c r="A9" s="64" t="s">
        <v>74</v>
      </c>
      <c r="B9" s="40" t="s">
        <v>125</v>
      </c>
      <c r="C9" s="35" t="s">
        <v>48</v>
      </c>
      <c r="D9" s="34" t="s">
        <v>5</v>
      </c>
      <c r="E9" s="66">
        <v>103</v>
      </c>
      <c r="F9" s="51">
        <v>0</v>
      </c>
      <c r="G9" s="42" t="s">
        <v>49</v>
      </c>
      <c r="H9" s="34" t="s">
        <v>13</v>
      </c>
      <c r="I9" s="35"/>
      <c r="J9" s="48">
        <f>IF(G9="No Change","N/A",IF(G9="New Tag Required",Lookup!F:F,IF(G9="Remove Old Tag",Lookup!F:F,IF(G9="N/A","N/A",""))))</f>
        <v>0</v>
      </c>
      <c r="K9" s="49"/>
      <c r="L9" s="50"/>
      <c r="M9" s="48" t="str">
        <f>IF(H9="No Change","N/A",IF(H9="New Tag Required",Lookup!F:F,IF(H9="Remove Old Sign",Lookup!F:F,IF(H9="N/A","N/A",""))))</f>
        <v>N/A</v>
      </c>
      <c r="N9" s="49"/>
      <c r="O9" s="48"/>
    </row>
    <row r="10" spans="1:16" s="34" customFormat="1" x14ac:dyDescent="0.25">
      <c r="A10" s="23" t="s">
        <v>75</v>
      </c>
      <c r="B10" s="40" t="s">
        <v>126</v>
      </c>
      <c r="C10" s="35" t="s">
        <v>67</v>
      </c>
      <c r="D10" s="34" t="s">
        <v>5</v>
      </c>
      <c r="E10" s="67">
        <v>79</v>
      </c>
      <c r="F10" s="1">
        <v>69</v>
      </c>
      <c r="G10" s="42" t="s">
        <v>13</v>
      </c>
      <c r="H10" s="34" t="s">
        <v>13</v>
      </c>
      <c r="I10" s="35"/>
      <c r="J10" s="48" t="str">
        <f>IF(G10="No Change","N/A",IF(G10="New Tag Required",Lookup!F:F,IF(G10="Remove Old Tag",Lookup!F:F,IF(G10="N/A","N/A",""))))</f>
        <v>N/A</v>
      </c>
      <c r="K10" s="49"/>
      <c r="L10" s="50"/>
      <c r="M10" s="48" t="str">
        <f>IF(H10="No Change","N/A",IF(H10="New Tag Required",Lookup!F:F,IF(H10="Remove Old Sign",Lookup!F:F,IF(H10="N/A","N/A",""))))</f>
        <v>N/A</v>
      </c>
      <c r="N10" s="49"/>
      <c r="O10" s="48"/>
    </row>
    <row r="11" spans="1:16" s="34" customFormat="1" x14ac:dyDescent="0.25">
      <c r="A11" s="68" t="s">
        <v>128</v>
      </c>
      <c r="B11" s="40" t="s">
        <v>126</v>
      </c>
      <c r="C11" s="35" t="s">
        <v>67</v>
      </c>
      <c r="D11" s="34" t="s">
        <v>5</v>
      </c>
      <c r="E11" s="42">
        <v>0</v>
      </c>
      <c r="F11" s="1">
        <v>704</v>
      </c>
      <c r="G11" s="42" t="s">
        <v>13</v>
      </c>
      <c r="H11" s="34" t="s">
        <v>13</v>
      </c>
      <c r="I11" s="35"/>
      <c r="J11" s="48" t="str">
        <f>IF(G11="No Change","N/A",IF(G11="New Tag Required",Lookup!F:F,IF(G11="Remove Old Tag",Lookup!F:F,IF(G11="N/A","N/A",""))))</f>
        <v>N/A</v>
      </c>
      <c r="K11" s="52"/>
      <c r="L11" s="35"/>
      <c r="M11" s="48" t="str">
        <f>IF(H11="No Change","N/A",IF(H11="New Tag Required",Lookup!F:F,IF(H11="Remove Old Sign",Lookup!F:F,IF(H11="N/A","N/A",""))))</f>
        <v>N/A</v>
      </c>
      <c r="N11" s="52"/>
      <c r="O11" s="35"/>
    </row>
    <row r="12" spans="1:16" s="34" customFormat="1" x14ac:dyDescent="0.25">
      <c r="A12" s="68" t="s">
        <v>129</v>
      </c>
      <c r="B12" s="40" t="s">
        <v>126</v>
      </c>
      <c r="C12" s="35" t="s">
        <v>46</v>
      </c>
      <c r="D12" s="34" t="s">
        <v>5</v>
      </c>
      <c r="E12" s="42">
        <v>0</v>
      </c>
      <c r="F12" s="1">
        <v>254</v>
      </c>
      <c r="G12" s="42" t="s">
        <v>3</v>
      </c>
      <c r="H12" s="34" t="s">
        <v>13</v>
      </c>
      <c r="I12" s="35"/>
      <c r="J12" s="48">
        <f>IF(G12="No Change","N/A",IF(G12="New Tag Required",Lookup!F:F,IF(G12="Remove Old Tag",Lookup!F:F,IF(G12="N/A","N/A",""))))</f>
        <v>0</v>
      </c>
      <c r="K12" s="52"/>
      <c r="L12" s="35"/>
      <c r="M12" s="48" t="str">
        <f>IF(H12="No Change","N/A",IF(H12="New Tag Required",Lookup!F:F,IF(H12="Remove Old Sign",Lookup!F:F,IF(H12="N/A","N/A",""))))</f>
        <v>N/A</v>
      </c>
      <c r="N12" s="52"/>
      <c r="O12" s="35"/>
    </row>
    <row r="13" spans="1:16" s="34" customFormat="1" x14ac:dyDescent="0.25">
      <c r="A13" s="68" t="s">
        <v>130</v>
      </c>
      <c r="B13" s="40" t="s">
        <v>126</v>
      </c>
      <c r="C13" s="35" t="s">
        <v>46</v>
      </c>
      <c r="D13" s="34" t="s">
        <v>5</v>
      </c>
      <c r="E13" s="42">
        <v>0</v>
      </c>
      <c r="F13" s="1">
        <v>344</v>
      </c>
      <c r="G13" s="42" t="s">
        <v>3</v>
      </c>
      <c r="H13" s="34" t="s">
        <v>13</v>
      </c>
      <c r="I13" s="35"/>
      <c r="J13" s="48">
        <f>IF(G13="No Change","N/A",IF(G13="New Tag Required",Lookup!F:F,IF(G13="Remove Old Tag",Lookup!F:F,IF(G13="N/A","N/A",""))))</f>
        <v>0</v>
      </c>
      <c r="K13" s="52"/>
      <c r="L13" s="35"/>
      <c r="M13" s="48" t="str">
        <f>IF(H13="No Change","N/A",IF(H13="New Tag Required",Lookup!F:F,IF(H13="Remove Old Sign",Lookup!F:F,IF(H13="N/A","N/A",""))))</f>
        <v>N/A</v>
      </c>
      <c r="N13" s="52"/>
      <c r="O13" s="35"/>
    </row>
    <row r="14" spans="1:16" s="34" customFormat="1" x14ac:dyDescent="0.25">
      <c r="A14" s="68" t="s">
        <v>131</v>
      </c>
      <c r="B14" s="40" t="s">
        <v>126</v>
      </c>
      <c r="C14" s="35" t="s">
        <v>46</v>
      </c>
      <c r="D14" s="34" t="s">
        <v>5</v>
      </c>
      <c r="E14" s="42">
        <v>0</v>
      </c>
      <c r="F14" s="1">
        <v>514</v>
      </c>
      <c r="G14" s="42" t="s">
        <v>3</v>
      </c>
      <c r="H14" s="34" t="s">
        <v>13</v>
      </c>
      <c r="I14" s="35"/>
      <c r="J14" s="48">
        <f>IF(G14="No Change","N/A",IF(G14="New Tag Required",Lookup!F:F,IF(G14="Remove Old Tag",Lookup!F:F,IF(G14="N/A","N/A",""))))</f>
        <v>0</v>
      </c>
      <c r="K14" s="52"/>
      <c r="L14" s="35"/>
      <c r="M14" s="48" t="str">
        <f>IF(H14="No Change","N/A",IF(H14="New Tag Required",Lookup!F:F,IF(H14="Remove Old Sign",Lookup!F:F,IF(H14="N/A","N/A",""))))</f>
        <v>N/A</v>
      </c>
      <c r="N14" s="52"/>
      <c r="O14" s="35"/>
    </row>
    <row r="15" spans="1:16" s="34" customFormat="1" x14ac:dyDescent="0.25">
      <c r="A15" s="68" t="s">
        <v>132</v>
      </c>
      <c r="B15" s="40" t="s">
        <v>126</v>
      </c>
      <c r="C15" s="35" t="s">
        <v>46</v>
      </c>
      <c r="D15" s="34" t="s">
        <v>5</v>
      </c>
      <c r="E15" s="42">
        <v>0</v>
      </c>
      <c r="F15" s="1">
        <v>299</v>
      </c>
      <c r="G15" s="42" t="s">
        <v>3</v>
      </c>
      <c r="H15" s="34" t="s">
        <v>13</v>
      </c>
      <c r="I15" s="35"/>
      <c r="J15" s="48">
        <f>IF(G15="No Change","N/A",IF(G15="New Tag Required",Lookup!F:F,IF(G15="Remove Old Tag",Lookup!F:F,IF(G15="N/A","N/A",""))))</f>
        <v>0</v>
      </c>
      <c r="K15" s="52"/>
      <c r="L15" s="35"/>
      <c r="M15" s="48" t="str">
        <f>IF(H15="No Change","N/A",IF(H15="New Tag Required",Lookup!F:F,IF(H15="Remove Old Sign",Lookup!F:F,IF(H15="N/A","N/A",""))))</f>
        <v>N/A</v>
      </c>
      <c r="N15" s="52"/>
      <c r="O15" s="35"/>
    </row>
    <row r="16" spans="1:16" s="34" customFormat="1" x14ac:dyDescent="0.25">
      <c r="A16" s="23" t="s">
        <v>76</v>
      </c>
      <c r="B16" s="40" t="s">
        <v>126</v>
      </c>
      <c r="C16" s="35" t="s">
        <v>67</v>
      </c>
      <c r="D16" s="34" t="s">
        <v>5</v>
      </c>
      <c r="E16" s="67">
        <v>714</v>
      </c>
      <c r="F16" s="1">
        <v>671</v>
      </c>
      <c r="G16" s="42" t="s">
        <v>13</v>
      </c>
      <c r="H16" s="34" t="s">
        <v>13</v>
      </c>
      <c r="I16" s="35"/>
      <c r="J16" s="48" t="str">
        <f>IF(G16="No Change","N/A",IF(G16="New Tag Required",Lookup!F:F,IF(G16="Remove Old Tag",Lookup!F:F,IF(G16="N/A","N/A",""))))</f>
        <v>N/A</v>
      </c>
      <c r="K16" s="52"/>
      <c r="L16" s="35"/>
      <c r="M16" s="48" t="str">
        <f>IF(H16="No Change","N/A",IF(H16="New Tag Required",Lookup!F:F,IF(H16="Remove Old Sign",Lookup!F:F,IF(H16="N/A","N/A",""))))</f>
        <v>N/A</v>
      </c>
      <c r="N16" s="52"/>
      <c r="O16" s="35"/>
    </row>
    <row r="17" spans="1:15" s="34" customFormat="1" x14ac:dyDescent="0.25">
      <c r="A17" s="23" t="s">
        <v>77</v>
      </c>
      <c r="B17" s="40" t="s">
        <v>126</v>
      </c>
      <c r="C17" s="35" t="s">
        <v>67</v>
      </c>
      <c r="D17" s="34" t="s">
        <v>5</v>
      </c>
      <c r="E17" s="67">
        <v>60</v>
      </c>
      <c r="F17" s="1">
        <v>55</v>
      </c>
      <c r="G17" s="42" t="s">
        <v>13</v>
      </c>
      <c r="H17" s="34" t="s">
        <v>13</v>
      </c>
      <c r="I17" s="35"/>
      <c r="J17" s="48" t="str">
        <f>IF(G17="No Change","N/A",IF(G17="New Tag Required",Lookup!F:F,IF(G17="Remove Old Tag",Lookup!F:F,IF(G17="N/A","N/A",""))))</f>
        <v>N/A</v>
      </c>
      <c r="K17" s="52"/>
      <c r="L17" s="35"/>
      <c r="M17" s="48" t="str">
        <f>IF(H17="No Change","N/A",IF(H17="New Tag Required",Lookup!F:F,IF(H17="Remove Old Sign",Lookup!F:F,IF(H17="N/A","N/A",""))))</f>
        <v>N/A</v>
      </c>
      <c r="N17" s="52"/>
      <c r="O17" s="35"/>
    </row>
    <row r="18" spans="1:15" s="34" customFormat="1" x14ac:dyDescent="0.25">
      <c r="A18" s="23" t="s">
        <v>78</v>
      </c>
      <c r="B18" s="40" t="s">
        <v>126</v>
      </c>
      <c r="C18" s="35" t="s">
        <v>67</v>
      </c>
      <c r="D18" s="34" t="s">
        <v>5</v>
      </c>
      <c r="E18" s="67">
        <v>582</v>
      </c>
      <c r="F18" s="1">
        <v>40</v>
      </c>
      <c r="G18" s="42" t="s">
        <v>13</v>
      </c>
      <c r="H18" s="34" t="s">
        <v>13</v>
      </c>
      <c r="I18" s="35"/>
      <c r="J18" s="48" t="str">
        <f>IF(G18="No Change","N/A",IF(G18="New Tag Required",Lookup!F:F,IF(G18="Remove Old Tag",Lookup!F:F,IF(G18="N/A","N/A",""))))</f>
        <v>N/A</v>
      </c>
      <c r="K18" s="53"/>
      <c r="M18" s="48" t="str">
        <f>IF(H18="No Change","N/A",IF(H18="New Tag Required",Lookup!F:F,IF(H18="Remove Old Sign",Lookup!F:F,IF(H18="N/A","N/A",""))))</f>
        <v>N/A</v>
      </c>
      <c r="N18" s="52"/>
      <c r="O18" s="35"/>
    </row>
    <row r="19" spans="1:15" s="34" customFormat="1" x14ac:dyDescent="0.25">
      <c r="A19" s="23" t="s">
        <v>79</v>
      </c>
      <c r="B19" s="40" t="s">
        <v>126</v>
      </c>
      <c r="C19" s="35" t="s">
        <v>67</v>
      </c>
      <c r="D19" s="34" t="s">
        <v>5</v>
      </c>
      <c r="E19" s="67">
        <v>96</v>
      </c>
      <c r="F19" s="1">
        <v>40</v>
      </c>
      <c r="G19" s="42" t="s">
        <v>13</v>
      </c>
      <c r="H19" s="34" t="s">
        <v>13</v>
      </c>
      <c r="I19" s="35"/>
      <c r="J19" s="48" t="str">
        <f>IF(G19="No Change","N/A",IF(G19="New Tag Required",Lookup!F:F,IF(G19="Remove Old Tag",Lookup!F:F,IF(G19="N/A","N/A",""))))</f>
        <v>N/A</v>
      </c>
      <c r="K19" s="53"/>
      <c r="M19" s="48" t="str">
        <f>IF(H19="No Change","N/A",IF(H19="New Tag Required",Lookup!F:F,IF(H19="Remove Old Sign",Lookup!F:F,IF(H19="N/A","N/A",""))))</f>
        <v>N/A</v>
      </c>
      <c r="N19" s="52"/>
      <c r="O19" s="35"/>
    </row>
    <row r="20" spans="1:15" s="34" customFormat="1" x14ac:dyDescent="0.25">
      <c r="A20" s="23" t="s">
        <v>80</v>
      </c>
      <c r="B20" s="40" t="s">
        <v>126</v>
      </c>
      <c r="C20" s="35" t="s">
        <v>67</v>
      </c>
      <c r="D20" s="34" t="s">
        <v>5</v>
      </c>
      <c r="E20" s="67">
        <v>176</v>
      </c>
      <c r="F20" s="1">
        <v>247</v>
      </c>
      <c r="G20" s="42" t="s">
        <v>13</v>
      </c>
      <c r="H20" s="34" t="s">
        <v>13</v>
      </c>
      <c r="I20" s="35"/>
      <c r="J20" s="48" t="str">
        <f>IF(G20="No Change","N/A",IF(G20="New Tag Required",Lookup!F:F,IF(G20="Remove Old Tag",Lookup!F:F,IF(G20="N/A","N/A",""))))</f>
        <v>N/A</v>
      </c>
      <c r="K20" s="53"/>
      <c r="M20" s="48" t="str">
        <f>IF(H20="No Change","N/A",IF(H20="New Tag Required",Lookup!F:F,IF(H20="Remove Old Sign",Lookup!F:F,IF(H20="N/A","N/A",""))))</f>
        <v>N/A</v>
      </c>
      <c r="N20" s="53"/>
    </row>
    <row r="21" spans="1:15" s="34" customFormat="1" x14ac:dyDescent="0.25">
      <c r="A21" s="23" t="s">
        <v>81</v>
      </c>
      <c r="B21" s="40" t="s">
        <v>126</v>
      </c>
      <c r="C21" s="35" t="s">
        <v>67</v>
      </c>
      <c r="D21" s="34" t="s">
        <v>5</v>
      </c>
      <c r="E21" s="67">
        <v>84</v>
      </c>
      <c r="F21" s="1">
        <v>92</v>
      </c>
      <c r="G21" s="42" t="s">
        <v>13</v>
      </c>
      <c r="H21" s="34" t="s">
        <v>13</v>
      </c>
      <c r="I21" s="35"/>
      <c r="J21" s="48" t="str">
        <f>IF(G21="No Change","N/A",IF(G21="New Tag Required",Lookup!F:F,IF(G21="Remove Old Tag",Lookup!F:F,IF(G21="N/A","N/A",""))))</f>
        <v>N/A</v>
      </c>
      <c r="K21" s="53"/>
      <c r="M21" s="48" t="str">
        <f>IF(H21="No Change","N/A",IF(H21="New Tag Required",Lookup!F:F,IF(H21="Remove Old Sign",Lookup!F:F,IF(H21="N/A","N/A",""))))</f>
        <v>N/A</v>
      </c>
      <c r="N21" s="53"/>
    </row>
    <row r="22" spans="1:15" s="34" customFormat="1" x14ac:dyDescent="0.25">
      <c r="A22" s="23" t="s">
        <v>82</v>
      </c>
      <c r="B22" s="40" t="s">
        <v>126</v>
      </c>
      <c r="C22" s="35" t="s">
        <v>67</v>
      </c>
      <c r="D22" s="34" t="s">
        <v>5</v>
      </c>
      <c r="E22" s="67">
        <v>130</v>
      </c>
      <c r="F22" s="1">
        <v>112</v>
      </c>
      <c r="G22" s="42" t="s">
        <v>13</v>
      </c>
      <c r="H22" s="34" t="s">
        <v>13</v>
      </c>
      <c r="I22" s="35"/>
      <c r="J22" s="48" t="str">
        <f>IF(G22="No Change","N/A",IF(G22="New Tag Required",Lookup!F:F,IF(G22="Remove Old Tag",Lookup!F:F,IF(G22="N/A","N/A",""))))</f>
        <v>N/A</v>
      </c>
      <c r="K22" s="53"/>
      <c r="M22" s="48" t="str">
        <f>IF(H22="No Change","N/A",IF(H22="New Tag Required",Lookup!F:F,IF(H22="Remove Old Sign",Lookup!F:F,IF(H22="N/A","N/A",""))))</f>
        <v>N/A</v>
      </c>
      <c r="N22" s="53"/>
    </row>
    <row r="23" spans="1:15" s="34" customFormat="1" x14ac:dyDescent="0.25">
      <c r="A23" s="23" t="s">
        <v>83</v>
      </c>
      <c r="B23" s="40" t="s">
        <v>126</v>
      </c>
      <c r="C23" s="35" t="s">
        <v>67</v>
      </c>
      <c r="D23" s="34" t="s">
        <v>5</v>
      </c>
      <c r="E23" s="67">
        <v>115</v>
      </c>
      <c r="F23" s="1">
        <v>106</v>
      </c>
      <c r="G23" s="42" t="s">
        <v>13</v>
      </c>
      <c r="H23" s="34" t="s">
        <v>13</v>
      </c>
      <c r="I23" s="35"/>
      <c r="J23" s="48" t="str">
        <f>IF(G23="No Change","N/A",IF(G23="New Tag Required",Lookup!F:F,IF(G23="Remove Old Tag",Lookup!F:F,IF(G23="N/A","N/A",""))))</f>
        <v>N/A</v>
      </c>
      <c r="K23" s="53"/>
      <c r="M23" s="48" t="str">
        <f>IF(H23="No Change","N/A",IF(H23="New Tag Required",Lookup!F:F,IF(H23="Remove Old Sign",Lookup!F:F,IF(H23="N/A","N/A",""))))</f>
        <v>N/A</v>
      </c>
      <c r="N23" s="53"/>
    </row>
    <row r="24" spans="1:15" s="34" customFormat="1" x14ac:dyDescent="0.25">
      <c r="A24" s="23" t="s">
        <v>84</v>
      </c>
      <c r="B24" s="40" t="s">
        <v>126</v>
      </c>
      <c r="C24" s="35" t="s">
        <v>67</v>
      </c>
      <c r="D24" s="34" t="s">
        <v>5</v>
      </c>
      <c r="E24" s="67">
        <v>130</v>
      </c>
      <c r="F24" s="1">
        <v>113</v>
      </c>
      <c r="G24" s="42" t="s">
        <v>13</v>
      </c>
      <c r="H24" s="34" t="s">
        <v>13</v>
      </c>
      <c r="I24" s="35"/>
      <c r="J24" s="48" t="str">
        <f>IF(G24="No Change","N/A",IF(G24="New Tag Required",Lookup!F:F,IF(G24="Remove Old Tag",Lookup!F:F,IF(G24="N/A","N/A",""))))</f>
        <v>N/A</v>
      </c>
      <c r="K24" s="53"/>
      <c r="M24" s="48" t="str">
        <f>IF(H24="No Change","N/A",IF(H24="New Tag Required",Lookup!F:F,IF(H24="Remove Old Sign",Lookup!F:F,IF(H24="N/A","N/A",""))))</f>
        <v>N/A</v>
      </c>
      <c r="N24" s="53"/>
    </row>
    <row r="25" spans="1:15" x14ac:dyDescent="0.25">
      <c r="A25" s="23" t="s">
        <v>85</v>
      </c>
      <c r="B25" s="40" t="s">
        <v>126</v>
      </c>
      <c r="C25" s="35" t="s">
        <v>67</v>
      </c>
      <c r="D25" s="34" t="s">
        <v>5</v>
      </c>
      <c r="E25" s="67">
        <v>115</v>
      </c>
      <c r="F25" s="1">
        <v>107</v>
      </c>
      <c r="G25" s="42" t="s">
        <v>13</v>
      </c>
      <c r="H25" s="34" t="s">
        <v>13</v>
      </c>
      <c r="J25" s="10" t="str">
        <f>IF(G25="No Change","N/A",IF(G25="New Tag Required",Lookup!F:F,IF(G25="Remove Old Tag",Lookup!F:F,IF(G25="N/A","N/A",""))))</f>
        <v>N/A</v>
      </c>
      <c r="K25" s="27"/>
      <c r="M25" s="10" t="str">
        <f>IF(H25="No Change","N/A",IF(H25="New Tag Required",Lookup!F:F,IF(H25="Remove Old Sign",Lookup!F:F,IF(H25="N/A","N/A",""))))</f>
        <v>N/A</v>
      </c>
      <c r="N25" s="27"/>
    </row>
    <row r="26" spans="1:15" x14ac:dyDescent="0.25">
      <c r="A26" s="23" t="s">
        <v>86</v>
      </c>
      <c r="B26" s="40" t="s">
        <v>126</v>
      </c>
      <c r="C26" s="35" t="s">
        <v>67</v>
      </c>
      <c r="D26" s="34" t="s">
        <v>5</v>
      </c>
      <c r="E26" s="67">
        <v>130</v>
      </c>
      <c r="F26" s="1">
        <v>113</v>
      </c>
      <c r="G26" s="42" t="s">
        <v>13</v>
      </c>
      <c r="H26" s="34" t="s">
        <v>13</v>
      </c>
      <c r="J26" s="10" t="str">
        <f>IF(G26="No Change","N/A",IF(G26="New Tag Required",Lookup!F:F,IF(G26="Remove Old Tag",Lookup!F:F,IF(G26="N/A","N/A",""))))</f>
        <v>N/A</v>
      </c>
      <c r="K26" s="27"/>
      <c r="M26" s="10" t="str">
        <f>IF(H26="No Change","N/A",IF(H26="New Tag Required",Lookup!F:F,IF(H26="Remove Old Sign",Lookup!F:F,IF(H26="N/A","N/A",""))))</f>
        <v>N/A</v>
      </c>
      <c r="N26" s="27"/>
    </row>
    <row r="27" spans="1:15" x14ac:dyDescent="0.25">
      <c r="A27" s="23" t="s">
        <v>87</v>
      </c>
      <c r="B27" s="40" t="s">
        <v>126</v>
      </c>
      <c r="C27" s="35" t="s">
        <v>67</v>
      </c>
      <c r="D27" s="34" t="s">
        <v>5</v>
      </c>
      <c r="E27" s="67">
        <v>130</v>
      </c>
      <c r="F27" s="1">
        <v>113</v>
      </c>
      <c r="G27" s="42" t="s">
        <v>13</v>
      </c>
      <c r="H27" s="34" t="s">
        <v>13</v>
      </c>
      <c r="J27" s="10" t="str">
        <f>IF(G27="No Change","N/A",IF(G27="New Tag Required",Lookup!F:F,IF(G27="Remove Old Tag",Lookup!F:F,IF(G27="N/A","N/A",""))))</f>
        <v>N/A</v>
      </c>
      <c r="K27" s="27"/>
      <c r="M27" s="10" t="str">
        <f>IF(H27="No Change","N/A",IF(H27="New Tag Required",Lookup!F:F,IF(H27="Remove Old Sign",Lookup!F:F,IF(H27="N/A","N/A",""))))</f>
        <v>N/A</v>
      </c>
      <c r="N27" s="27"/>
    </row>
    <row r="28" spans="1:15" x14ac:dyDescent="0.25">
      <c r="A28" s="23" t="s">
        <v>88</v>
      </c>
      <c r="B28" s="40" t="s">
        <v>126</v>
      </c>
      <c r="C28" s="35" t="s">
        <v>67</v>
      </c>
      <c r="D28" s="34" t="s">
        <v>5</v>
      </c>
      <c r="E28" s="67">
        <v>130</v>
      </c>
      <c r="F28" s="1">
        <v>113</v>
      </c>
      <c r="G28" s="42" t="s">
        <v>13</v>
      </c>
      <c r="H28" s="34" t="s">
        <v>13</v>
      </c>
      <c r="K28" s="27"/>
      <c r="N28" s="27"/>
    </row>
    <row r="29" spans="1:15" x14ac:dyDescent="0.25">
      <c r="A29" s="23" t="s">
        <v>89</v>
      </c>
      <c r="B29" s="40" t="s">
        <v>126</v>
      </c>
      <c r="C29" s="35" t="s">
        <v>67</v>
      </c>
      <c r="D29" s="34" t="s">
        <v>5</v>
      </c>
      <c r="E29" s="67">
        <v>104</v>
      </c>
      <c r="F29" s="1">
        <v>81</v>
      </c>
      <c r="G29" s="42" t="s">
        <v>13</v>
      </c>
      <c r="H29" s="34" t="s">
        <v>13</v>
      </c>
    </row>
    <row r="30" spans="1:15" x14ac:dyDescent="0.25">
      <c r="A30" s="23" t="s">
        <v>90</v>
      </c>
      <c r="B30" s="40" t="s">
        <v>126</v>
      </c>
      <c r="C30" s="35" t="s">
        <v>67</v>
      </c>
      <c r="D30" s="34" t="s">
        <v>5</v>
      </c>
      <c r="E30" s="67">
        <v>28</v>
      </c>
      <c r="F30" s="1">
        <v>82</v>
      </c>
      <c r="G30" s="42" t="s">
        <v>13</v>
      </c>
      <c r="H30" s="34" t="s">
        <v>13</v>
      </c>
    </row>
    <row r="31" spans="1:15" x14ac:dyDescent="0.25">
      <c r="A31" s="23" t="s">
        <v>91</v>
      </c>
      <c r="B31" s="40" t="s">
        <v>126</v>
      </c>
      <c r="C31" s="35" t="s">
        <v>67</v>
      </c>
      <c r="D31" s="34" t="s">
        <v>5</v>
      </c>
      <c r="E31" s="67">
        <v>78</v>
      </c>
      <c r="F31" s="1">
        <v>75</v>
      </c>
      <c r="G31" s="42" t="s">
        <v>13</v>
      </c>
      <c r="H31" s="34" t="s">
        <v>13</v>
      </c>
    </row>
    <row r="32" spans="1:15" x14ac:dyDescent="0.25">
      <c r="A32" s="23" t="s">
        <v>92</v>
      </c>
      <c r="B32" s="40" t="s">
        <v>126</v>
      </c>
      <c r="C32" s="35" t="s">
        <v>67</v>
      </c>
      <c r="D32" s="34" t="s">
        <v>5</v>
      </c>
      <c r="E32" s="67">
        <v>102</v>
      </c>
      <c r="F32" s="1">
        <v>95</v>
      </c>
      <c r="G32" s="42" t="s">
        <v>13</v>
      </c>
      <c r="H32" s="34" t="s">
        <v>13</v>
      </c>
    </row>
    <row r="33" spans="1:8" x14ac:dyDescent="0.25">
      <c r="A33" s="23" t="s">
        <v>93</v>
      </c>
      <c r="B33" s="40" t="s">
        <v>126</v>
      </c>
      <c r="C33" s="35" t="s">
        <v>67</v>
      </c>
      <c r="D33" s="34" t="s">
        <v>5</v>
      </c>
      <c r="E33" s="67">
        <v>25</v>
      </c>
      <c r="F33" s="1">
        <v>22</v>
      </c>
      <c r="G33" s="42" t="s">
        <v>13</v>
      </c>
      <c r="H33" s="34" t="s">
        <v>13</v>
      </c>
    </row>
    <row r="34" spans="1:8" x14ac:dyDescent="0.25">
      <c r="A34" s="23" t="s">
        <v>94</v>
      </c>
      <c r="B34" s="40" t="s">
        <v>126</v>
      </c>
      <c r="C34" s="35" t="s">
        <v>67</v>
      </c>
      <c r="D34" s="34" t="s">
        <v>5</v>
      </c>
      <c r="E34" s="67">
        <v>224</v>
      </c>
      <c r="F34" s="1">
        <v>219</v>
      </c>
      <c r="G34" s="42" t="s">
        <v>13</v>
      </c>
      <c r="H34" s="34" t="s">
        <v>13</v>
      </c>
    </row>
    <row r="35" spans="1:8" x14ac:dyDescent="0.25">
      <c r="A35" s="23" t="s">
        <v>95</v>
      </c>
      <c r="B35" s="40" t="s">
        <v>126</v>
      </c>
      <c r="C35" s="35" t="s">
        <v>67</v>
      </c>
      <c r="D35" s="34" t="s">
        <v>5</v>
      </c>
      <c r="E35" s="67">
        <v>126</v>
      </c>
      <c r="F35" s="1">
        <v>118</v>
      </c>
      <c r="G35" s="42" t="s">
        <v>13</v>
      </c>
      <c r="H35" s="34" t="s">
        <v>13</v>
      </c>
    </row>
    <row r="36" spans="1:8" x14ac:dyDescent="0.25">
      <c r="A36" s="23" t="s">
        <v>96</v>
      </c>
      <c r="B36" s="40" t="s">
        <v>126</v>
      </c>
      <c r="C36" s="35" t="s">
        <v>67</v>
      </c>
      <c r="D36" s="34" t="s">
        <v>5</v>
      </c>
      <c r="E36" s="67">
        <v>126</v>
      </c>
      <c r="F36" s="1">
        <v>118</v>
      </c>
      <c r="G36" s="42" t="s">
        <v>13</v>
      </c>
      <c r="H36" s="34" t="s">
        <v>13</v>
      </c>
    </row>
    <row r="37" spans="1:8" x14ac:dyDescent="0.25">
      <c r="A37" s="23" t="s">
        <v>97</v>
      </c>
      <c r="B37" s="40" t="s">
        <v>126</v>
      </c>
      <c r="C37" s="35" t="s">
        <v>67</v>
      </c>
      <c r="D37" s="34" t="s">
        <v>5</v>
      </c>
      <c r="E37" s="67">
        <v>126</v>
      </c>
      <c r="F37" s="1">
        <v>118</v>
      </c>
      <c r="G37" s="42" t="s">
        <v>13</v>
      </c>
      <c r="H37" s="34" t="s">
        <v>13</v>
      </c>
    </row>
    <row r="38" spans="1:8" x14ac:dyDescent="0.25">
      <c r="A38" s="23" t="s">
        <v>98</v>
      </c>
      <c r="B38" s="40" t="s">
        <v>126</v>
      </c>
      <c r="C38" s="35" t="s">
        <v>67</v>
      </c>
      <c r="D38" s="34" t="s">
        <v>5</v>
      </c>
      <c r="E38" s="67">
        <v>133</v>
      </c>
      <c r="F38" s="1">
        <v>125</v>
      </c>
      <c r="G38" s="42" t="s">
        <v>13</v>
      </c>
      <c r="H38" s="34" t="s">
        <v>13</v>
      </c>
    </row>
    <row r="39" spans="1:8" x14ac:dyDescent="0.25">
      <c r="A39" s="23" t="s">
        <v>99</v>
      </c>
      <c r="B39" s="40" t="s">
        <v>126</v>
      </c>
      <c r="C39" s="35" t="s">
        <v>67</v>
      </c>
      <c r="D39" s="34" t="s">
        <v>5</v>
      </c>
      <c r="E39" s="67">
        <v>120</v>
      </c>
      <c r="F39" s="1">
        <v>138</v>
      </c>
      <c r="G39" s="42" t="s">
        <v>13</v>
      </c>
      <c r="H39" s="34" t="s">
        <v>13</v>
      </c>
    </row>
    <row r="40" spans="1:8" x14ac:dyDescent="0.25">
      <c r="A40" s="23" t="s">
        <v>100</v>
      </c>
      <c r="B40" s="40" t="s">
        <v>126</v>
      </c>
      <c r="C40" s="35" t="s">
        <v>67</v>
      </c>
      <c r="D40" s="34" t="s">
        <v>5</v>
      </c>
      <c r="E40" s="67">
        <v>39</v>
      </c>
      <c r="F40" s="1">
        <v>32</v>
      </c>
      <c r="G40" s="42" t="s">
        <v>13</v>
      </c>
      <c r="H40" s="34" t="s">
        <v>13</v>
      </c>
    </row>
    <row r="41" spans="1:8" x14ac:dyDescent="0.25">
      <c r="A41" s="23" t="s">
        <v>101</v>
      </c>
      <c r="B41" s="40" t="s">
        <v>126</v>
      </c>
      <c r="C41" s="35" t="s">
        <v>67</v>
      </c>
      <c r="D41" s="34" t="s">
        <v>5</v>
      </c>
      <c r="E41" s="67">
        <v>304</v>
      </c>
      <c r="F41" s="1">
        <v>259</v>
      </c>
      <c r="G41" s="42" t="s">
        <v>13</v>
      </c>
      <c r="H41" s="34" t="s">
        <v>13</v>
      </c>
    </row>
    <row r="42" spans="1:8" x14ac:dyDescent="0.25">
      <c r="A42" s="23" t="s">
        <v>102</v>
      </c>
      <c r="B42" s="40" t="s">
        <v>126</v>
      </c>
      <c r="C42" s="35" t="s">
        <v>67</v>
      </c>
      <c r="D42" s="34" t="s">
        <v>5</v>
      </c>
      <c r="E42" s="67">
        <v>108</v>
      </c>
      <c r="F42" s="1">
        <v>99</v>
      </c>
      <c r="G42" s="42" t="s">
        <v>13</v>
      </c>
      <c r="H42" s="34" t="s">
        <v>13</v>
      </c>
    </row>
    <row r="43" spans="1:8" x14ac:dyDescent="0.25">
      <c r="A43" s="23" t="s">
        <v>103</v>
      </c>
      <c r="B43" s="40" t="s">
        <v>126</v>
      </c>
      <c r="C43" s="35" t="s">
        <v>67</v>
      </c>
      <c r="D43" s="34" t="s">
        <v>5</v>
      </c>
      <c r="E43" s="67">
        <v>80</v>
      </c>
      <c r="F43" s="1">
        <v>75</v>
      </c>
      <c r="G43" s="42" t="s">
        <v>13</v>
      </c>
      <c r="H43" s="34" t="s">
        <v>13</v>
      </c>
    </row>
    <row r="44" spans="1:8" x14ac:dyDescent="0.25">
      <c r="A44" s="23" t="s">
        <v>104</v>
      </c>
      <c r="B44" s="40" t="s">
        <v>126</v>
      </c>
      <c r="C44" s="35" t="s">
        <v>67</v>
      </c>
      <c r="D44" s="34" t="s">
        <v>5</v>
      </c>
      <c r="E44" s="67">
        <v>50</v>
      </c>
      <c r="F44" s="1">
        <v>45</v>
      </c>
      <c r="G44" s="42" t="s">
        <v>13</v>
      </c>
      <c r="H44" s="34" t="s">
        <v>13</v>
      </c>
    </row>
    <row r="45" spans="1:8" x14ac:dyDescent="0.25">
      <c r="A45" s="23" t="s">
        <v>105</v>
      </c>
      <c r="B45" s="40" t="s">
        <v>126</v>
      </c>
      <c r="C45" s="35" t="s">
        <v>67</v>
      </c>
      <c r="D45" s="34" t="s">
        <v>5</v>
      </c>
      <c r="E45" s="67">
        <v>247</v>
      </c>
      <c r="F45" s="1">
        <v>256</v>
      </c>
      <c r="G45" s="42" t="s">
        <v>13</v>
      </c>
      <c r="H45" s="34" t="s">
        <v>13</v>
      </c>
    </row>
    <row r="46" spans="1:8" x14ac:dyDescent="0.25">
      <c r="A46" s="23" t="s">
        <v>106</v>
      </c>
      <c r="B46" s="40" t="s">
        <v>126</v>
      </c>
      <c r="C46" s="35" t="s">
        <v>67</v>
      </c>
      <c r="D46" s="34" t="s">
        <v>5</v>
      </c>
      <c r="E46" s="67">
        <v>217</v>
      </c>
      <c r="F46" s="1">
        <v>206</v>
      </c>
      <c r="G46" s="42" t="s">
        <v>13</v>
      </c>
      <c r="H46" s="34" t="s">
        <v>13</v>
      </c>
    </row>
    <row r="47" spans="1:8" x14ac:dyDescent="0.25">
      <c r="A47" s="23" t="s">
        <v>107</v>
      </c>
      <c r="B47" s="40" t="s">
        <v>126</v>
      </c>
      <c r="C47" s="35" t="s">
        <v>67</v>
      </c>
      <c r="D47" s="34" t="s">
        <v>5</v>
      </c>
      <c r="E47" s="67">
        <v>59</v>
      </c>
      <c r="F47" s="1">
        <v>54</v>
      </c>
      <c r="G47" s="42" t="s">
        <v>13</v>
      </c>
      <c r="H47" s="34" t="s">
        <v>13</v>
      </c>
    </row>
    <row r="48" spans="1:8" x14ac:dyDescent="0.25">
      <c r="A48" s="23" t="s">
        <v>108</v>
      </c>
      <c r="B48" s="40" t="s">
        <v>126</v>
      </c>
      <c r="C48" s="35" t="s">
        <v>67</v>
      </c>
      <c r="D48" s="34" t="s">
        <v>5</v>
      </c>
      <c r="E48" s="67">
        <v>68</v>
      </c>
      <c r="F48" s="1">
        <v>61</v>
      </c>
      <c r="G48" s="42" t="s">
        <v>13</v>
      </c>
      <c r="H48" s="34" t="s">
        <v>13</v>
      </c>
    </row>
    <row r="49" spans="1:8" x14ac:dyDescent="0.25">
      <c r="A49" s="23" t="s">
        <v>109</v>
      </c>
      <c r="B49" s="40" t="s">
        <v>126</v>
      </c>
      <c r="C49" s="35" t="s">
        <v>67</v>
      </c>
      <c r="D49" s="34" t="s">
        <v>5</v>
      </c>
      <c r="E49" s="67">
        <v>46</v>
      </c>
      <c r="F49" s="1">
        <v>42</v>
      </c>
      <c r="G49" s="42" t="s">
        <v>13</v>
      </c>
      <c r="H49" s="34" t="s">
        <v>13</v>
      </c>
    </row>
    <row r="50" spans="1:8" x14ac:dyDescent="0.25">
      <c r="A50" s="23" t="s">
        <v>110</v>
      </c>
      <c r="B50" s="40" t="s">
        <v>126</v>
      </c>
      <c r="C50" s="35" t="s">
        <v>67</v>
      </c>
      <c r="D50" s="34" t="s">
        <v>5</v>
      </c>
      <c r="E50" s="67">
        <v>53</v>
      </c>
      <c r="F50" s="1"/>
      <c r="G50" s="42" t="s">
        <v>13</v>
      </c>
      <c r="H50" s="34" t="s">
        <v>13</v>
      </c>
    </row>
    <row r="51" spans="1:8" ht="30" x14ac:dyDescent="0.25">
      <c r="A51" s="23" t="s">
        <v>111</v>
      </c>
      <c r="B51" s="40" t="s">
        <v>126</v>
      </c>
      <c r="C51" s="11" t="s">
        <v>48</v>
      </c>
      <c r="D51" s="34" t="s">
        <v>5</v>
      </c>
      <c r="E51" s="67">
        <v>168</v>
      </c>
      <c r="F51" s="1">
        <v>48</v>
      </c>
      <c r="G51" s="42" t="s">
        <v>49</v>
      </c>
      <c r="H51" s="34" t="s">
        <v>13</v>
      </c>
    </row>
    <row r="52" spans="1:8" x14ac:dyDescent="0.25">
      <c r="A52" s="23" t="s">
        <v>112</v>
      </c>
      <c r="B52" s="40" t="s">
        <v>126</v>
      </c>
      <c r="C52" s="35" t="s">
        <v>67</v>
      </c>
      <c r="D52" s="34" t="s">
        <v>5</v>
      </c>
      <c r="E52" s="67">
        <v>132</v>
      </c>
      <c r="F52" s="1">
        <v>159</v>
      </c>
      <c r="G52" s="42" t="s">
        <v>13</v>
      </c>
      <c r="H52" s="34" t="s">
        <v>13</v>
      </c>
    </row>
    <row r="53" spans="1:8" x14ac:dyDescent="0.25">
      <c r="A53" s="23" t="s">
        <v>113</v>
      </c>
      <c r="B53" s="40" t="s">
        <v>126</v>
      </c>
      <c r="C53" s="35" t="s">
        <v>67</v>
      </c>
      <c r="D53" s="34" t="s">
        <v>5</v>
      </c>
      <c r="E53" s="67">
        <v>39</v>
      </c>
      <c r="F53" s="1">
        <v>128</v>
      </c>
      <c r="G53" s="42" t="s">
        <v>13</v>
      </c>
      <c r="H53" s="34" t="s">
        <v>13</v>
      </c>
    </row>
    <row r="54" spans="1:8" x14ac:dyDescent="0.25">
      <c r="A54" s="23" t="s">
        <v>114</v>
      </c>
      <c r="B54" s="40" t="s">
        <v>126</v>
      </c>
      <c r="C54" s="35" t="s">
        <v>67</v>
      </c>
      <c r="D54" s="34" t="s">
        <v>5</v>
      </c>
      <c r="E54" s="67">
        <v>41</v>
      </c>
      <c r="F54" s="1">
        <v>36</v>
      </c>
      <c r="G54" s="42" t="s">
        <v>13</v>
      </c>
      <c r="H54" s="34" t="s">
        <v>13</v>
      </c>
    </row>
    <row r="55" spans="1:8" x14ac:dyDescent="0.25">
      <c r="A55" s="23" t="s">
        <v>115</v>
      </c>
      <c r="B55" s="40" t="s">
        <v>126</v>
      </c>
      <c r="C55" s="35" t="s">
        <v>67</v>
      </c>
      <c r="D55" s="34" t="s">
        <v>5</v>
      </c>
      <c r="E55" s="67">
        <v>225</v>
      </c>
      <c r="F55" s="1">
        <v>38</v>
      </c>
      <c r="G55" s="42" t="s">
        <v>13</v>
      </c>
      <c r="H55" s="34" t="s">
        <v>13</v>
      </c>
    </row>
    <row r="56" spans="1:8" x14ac:dyDescent="0.25">
      <c r="A56" s="23" t="s">
        <v>116</v>
      </c>
      <c r="B56" s="40" t="s">
        <v>126</v>
      </c>
      <c r="C56" s="35" t="s">
        <v>67</v>
      </c>
      <c r="D56" s="34" t="s">
        <v>5</v>
      </c>
      <c r="E56" s="67">
        <v>247</v>
      </c>
      <c r="F56" s="1">
        <v>226</v>
      </c>
      <c r="G56" s="42" t="s">
        <v>13</v>
      </c>
      <c r="H56" s="34" t="s">
        <v>13</v>
      </c>
    </row>
    <row r="57" spans="1:8" x14ac:dyDescent="0.25">
      <c r="A57" s="23" t="s">
        <v>117</v>
      </c>
      <c r="B57" s="40" t="s">
        <v>126</v>
      </c>
      <c r="C57" s="35" t="s">
        <v>67</v>
      </c>
      <c r="D57" s="34" t="s">
        <v>5</v>
      </c>
      <c r="E57" s="67">
        <v>567</v>
      </c>
      <c r="F57" s="1">
        <v>552</v>
      </c>
      <c r="G57" s="42" t="s">
        <v>13</v>
      </c>
      <c r="H57" s="34" t="s">
        <v>13</v>
      </c>
    </row>
    <row r="58" spans="1:8" x14ac:dyDescent="0.25">
      <c r="A58" s="23" t="s">
        <v>118</v>
      </c>
      <c r="B58" s="40" t="s">
        <v>126</v>
      </c>
      <c r="C58" s="35" t="s">
        <v>67</v>
      </c>
      <c r="D58" s="34" t="s">
        <v>5</v>
      </c>
      <c r="E58" s="67">
        <v>437</v>
      </c>
      <c r="F58" s="1">
        <v>684</v>
      </c>
      <c r="G58" s="42" t="s">
        <v>13</v>
      </c>
      <c r="H58" s="34" t="s">
        <v>13</v>
      </c>
    </row>
    <row r="59" spans="1:8" x14ac:dyDescent="0.25">
      <c r="A59" s="23" t="s">
        <v>119</v>
      </c>
      <c r="B59" s="40" t="s">
        <v>126</v>
      </c>
      <c r="C59" s="35" t="s">
        <v>67</v>
      </c>
      <c r="D59" s="34" t="s">
        <v>5</v>
      </c>
      <c r="E59" s="67">
        <v>96</v>
      </c>
      <c r="F59" s="1">
        <v>81</v>
      </c>
      <c r="G59" s="42" t="s">
        <v>13</v>
      </c>
      <c r="H59" s="34" t="s">
        <v>13</v>
      </c>
    </row>
    <row r="60" spans="1:8" x14ac:dyDescent="0.25">
      <c r="A60" s="23" t="s">
        <v>120</v>
      </c>
      <c r="B60" s="40" t="s">
        <v>133</v>
      </c>
      <c r="C60" s="35" t="s">
        <v>67</v>
      </c>
      <c r="D60" s="34" t="s">
        <v>5</v>
      </c>
      <c r="E60" s="67">
        <v>120</v>
      </c>
      <c r="F60" s="1">
        <v>113</v>
      </c>
      <c r="G60" s="42" t="s">
        <v>13</v>
      </c>
      <c r="H60" s="34" t="s">
        <v>13</v>
      </c>
    </row>
    <row r="61" spans="1:8" x14ac:dyDescent="0.25">
      <c r="A61" s="23" t="s">
        <v>121</v>
      </c>
      <c r="B61" s="40" t="s">
        <v>134</v>
      </c>
      <c r="C61" s="35" t="s">
        <v>67</v>
      </c>
      <c r="D61" s="34" t="s">
        <v>5</v>
      </c>
      <c r="E61" s="67">
        <v>120</v>
      </c>
      <c r="F61" s="1">
        <v>115</v>
      </c>
      <c r="G61" s="42" t="s">
        <v>13</v>
      </c>
      <c r="H61" s="34" t="s">
        <v>13</v>
      </c>
    </row>
    <row r="62" spans="1:8" x14ac:dyDescent="0.25">
      <c r="A62" s="23" t="s">
        <v>122</v>
      </c>
      <c r="B62" s="40" t="s">
        <v>135</v>
      </c>
      <c r="C62" s="35" t="s">
        <v>67</v>
      </c>
      <c r="D62" s="34" t="s">
        <v>5</v>
      </c>
      <c r="E62" s="67">
        <v>120</v>
      </c>
      <c r="F62" s="1">
        <v>111</v>
      </c>
      <c r="G62" s="42" t="s">
        <v>13</v>
      </c>
      <c r="H62" s="34" t="s">
        <v>13</v>
      </c>
    </row>
    <row r="63" spans="1:8" x14ac:dyDescent="0.25">
      <c r="A63" s="23" t="s">
        <v>123</v>
      </c>
      <c r="B63" s="40" t="s">
        <v>136</v>
      </c>
      <c r="C63" s="35" t="s">
        <v>67</v>
      </c>
      <c r="D63" s="34" t="s">
        <v>5</v>
      </c>
      <c r="E63" s="67">
        <v>108</v>
      </c>
      <c r="F63" s="1">
        <v>96</v>
      </c>
      <c r="G63" s="42" t="s">
        <v>13</v>
      </c>
      <c r="H63" s="34" t="s">
        <v>13</v>
      </c>
    </row>
    <row r="64" spans="1:8" x14ac:dyDescent="0.25">
      <c r="A64" s="23" t="s">
        <v>124</v>
      </c>
      <c r="B64" s="40" t="s">
        <v>137</v>
      </c>
      <c r="C64" s="35" t="s">
        <v>67</v>
      </c>
      <c r="D64" s="34" t="s">
        <v>5</v>
      </c>
      <c r="E64" s="67">
        <v>84</v>
      </c>
      <c r="F64" s="1">
        <v>78</v>
      </c>
      <c r="G64" s="42" t="s">
        <v>13</v>
      </c>
      <c r="H64" s="34" t="s">
        <v>13</v>
      </c>
    </row>
    <row r="65" spans="1:8" x14ac:dyDescent="0.25">
      <c r="A65" s="65" t="s">
        <v>127</v>
      </c>
      <c r="B65" s="23" t="s">
        <v>126</v>
      </c>
      <c r="C65" s="11" t="s">
        <v>46</v>
      </c>
      <c r="D65" s="13" t="s">
        <v>5</v>
      </c>
      <c r="E65" s="67">
        <v>0</v>
      </c>
      <c r="F65" s="1">
        <v>180</v>
      </c>
      <c r="G65" s="42" t="s">
        <v>3</v>
      </c>
      <c r="H65" s="34" t="s">
        <v>13</v>
      </c>
    </row>
    <row r="66" spans="1:8" x14ac:dyDescent="0.25">
      <c r="C66" s="11"/>
      <c r="E66" s="1"/>
      <c r="G66" s="42"/>
    </row>
    <row r="67" spans="1:8" x14ac:dyDescent="0.25">
      <c r="C67" s="11"/>
      <c r="E67" s="1"/>
    </row>
    <row r="68" spans="1:8" x14ac:dyDescent="0.25">
      <c r="C68" s="11"/>
    </row>
    <row r="69" spans="1:8" x14ac:dyDescent="0.25">
      <c r="C69" s="11"/>
    </row>
    <row r="70" spans="1:8" x14ac:dyDescent="0.25">
      <c r="C70" s="11"/>
    </row>
    <row r="71" spans="1:8" x14ac:dyDescent="0.25">
      <c r="C71" s="11"/>
    </row>
    <row r="72" spans="1:8" x14ac:dyDescent="0.25">
      <c r="C72" s="11"/>
    </row>
    <row r="73" spans="1:8" x14ac:dyDescent="0.25">
      <c r="C73" s="11"/>
    </row>
    <row r="74" spans="1:8" x14ac:dyDescent="0.25">
      <c r="C74" s="11"/>
    </row>
    <row r="75" spans="1:8" x14ac:dyDescent="0.25">
      <c r="C75" s="11"/>
    </row>
    <row r="76" spans="1:8" x14ac:dyDescent="0.25">
      <c r="C76" s="11"/>
    </row>
    <row r="77" spans="1:8" x14ac:dyDescent="0.25">
      <c r="C77" s="11"/>
    </row>
    <row r="78" spans="1:8" x14ac:dyDescent="0.25">
      <c r="C78" s="11"/>
    </row>
    <row r="79" spans="1:8" x14ac:dyDescent="0.25">
      <c r="C79" s="11"/>
    </row>
    <row r="196" spans="3:3" x14ac:dyDescent="0.25">
      <c r="C196" s="13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10:G66">
    <cfRule type="containsText" dxfId="51" priority="130" operator="containsText" text="New Tag Required">
      <formula>NOT(ISERROR(SEARCH("New Tag Required",G10)))</formula>
    </cfRule>
  </conditionalFormatting>
  <conditionalFormatting sqref="D6 D8 D10 D12 D14 D16 D18 D20 D22 D24 D26 D28 D30 D32 D34 D36 D38 D40 D42 D44 D46 D48 D50 D52 D54 D56 D58 D65:D95">
    <cfRule type="containsText" dxfId="50" priority="129" operator="containsText" text="Yes">
      <formula>NOT(ISERROR(SEARCH("Yes",D6)))</formula>
    </cfRule>
  </conditionalFormatting>
  <conditionalFormatting sqref="H33:H93 H194:H415 H10:H28">
    <cfRule type="containsText" dxfId="49" priority="117" operator="containsText" text="New Sign Required">
      <formula>NOT(ISERROR(SEARCH("New Sign Required",H10)))</formula>
    </cfRule>
  </conditionalFormatting>
  <conditionalFormatting sqref="G10:H28 G18:G93">
    <cfRule type="containsText" dxfId="48" priority="116" operator="containsText" text="Action Required">
      <formula>NOT(ISERROR(SEARCH("Action Required",G10)))</formula>
    </cfRule>
  </conditionalFormatting>
  <conditionalFormatting sqref="H33:H93">
    <cfRule type="containsText" dxfId="47" priority="115" operator="containsText" text="Action Required">
      <formula>NOT(ISERROR(SEARCH("Action Required",H33)))</formula>
    </cfRule>
  </conditionalFormatting>
  <conditionalFormatting sqref="G6 G29:G32">
    <cfRule type="containsText" dxfId="46" priority="57" operator="containsText" text="New Tag Required">
      <formula>NOT(ISERROR(SEARCH("New Tag Required",G6)))</formula>
    </cfRule>
  </conditionalFormatting>
  <conditionalFormatting sqref="H6 H8 H10 H12 H14 H16 H18 H20 H22 H24 H26 H28:H32 H34 H36 H38 H40 H42 H44 H46 H48 H50 H52 H54 H56 H58 H60 H62 H64">
    <cfRule type="containsText" dxfId="45" priority="55" operator="containsText" text="New Sign Required">
      <formula>NOT(ISERROR(SEARCH("New Sign Required",H6)))</formula>
    </cfRule>
  </conditionalFormatting>
  <conditionalFormatting sqref="G6 G29:G32">
    <cfRule type="containsText" dxfId="44" priority="54" operator="containsText" text="Action Required">
      <formula>NOT(ISERROR(SEARCH("Action Required",G6)))</formula>
    </cfRule>
  </conditionalFormatting>
  <conditionalFormatting sqref="H6 H8 H10 H12 H14 H16 H18 H20 H22 H24 H26 H28:H32 H34 H36 H38 H40 H42 H44 H46 H48 H50 H52 H54 H56 H58 H60 H62 H64">
    <cfRule type="containsText" dxfId="43" priority="53" operator="containsText" text="Action Required">
      <formula>NOT(ISERROR(SEARCH("Action Required",H6)))</formula>
    </cfRule>
  </conditionalFormatting>
  <conditionalFormatting sqref="G6">
    <cfRule type="containsText" dxfId="42" priority="52" operator="containsText" text="New Tag Required">
      <formula>NOT(ISERROR(SEARCH("New Tag Required",G6)))</formula>
    </cfRule>
  </conditionalFormatting>
  <conditionalFormatting sqref="D6 D8 D10 D12 D14 D16 D18 D20 D22 D24 D26 D28 D30 D32 D34 D36 D38 D40 D42 D44 D46 D48 D50 D52 D54 D56 D58">
    <cfRule type="containsText" dxfId="41" priority="51" operator="containsText" text="Yes">
      <formula>NOT(ISERROR(SEARCH("Yes",D6)))</formula>
    </cfRule>
  </conditionalFormatting>
  <conditionalFormatting sqref="G6">
    <cfRule type="containsText" dxfId="40" priority="50" operator="containsText" text="Action Required">
      <formula>NOT(ISERROR(SEARCH("Action Required",G6)))</formula>
    </cfRule>
  </conditionalFormatting>
  <conditionalFormatting sqref="D96:D195">
    <cfRule type="containsText" dxfId="39" priority="49" operator="containsText" text="Yes">
      <formula>NOT(ISERROR(SEARCH("Yes",D96)))</formula>
    </cfRule>
  </conditionalFormatting>
  <conditionalFormatting sqref="H94:H193">
    <cfRule type="containsText" dxfId="38" priority="48" operator="containsText" text="New Sign Required">
      <formula>NOT(ISERROR(SEARCH("New Sign Required",H94)))</formula>
    </cfRule>
  </conditionalFormatting>
  <conditionalFormatting sqref="G94:G193">
    <cfRule type="containsText" dxfId="37" priority="47" operator="containsText" text="Action Required">
      <formula>NOT(ISERROR(SEARCH("Action Required",G94)))</formula>
    </cfRule>
  </conditionalFormatting>
  <conditionalFormatting sqref="H94:H193">
    <cfRule type="containsText" dxfId="36" priority="46" operator="containsText" text="Action Required">
      <formula>NOT(ISERROR(SEARCH("Action Required",H94)))</formula>
    </cfRule>
  </conditionalFormatting>
  <conditionalFormatting sqref="D7 D9 D11 D13 D15 D17 D19 D21 D23 D25 D27 D29 D31 D33 D35 D37 D39 D41 D43 D45 D47 D49 D51 D53 D55 D57 D59:D64">
    <cfRule type="containsText" dxfId="35" priority="32" operator="containsText" text="Yes">
      <formula>NOT(ISERROR(SEARCH("Yes",D7)))</formula>
    </cfRule>
  </conditionalFormatting>
  <conditionalFormatting sqref="G7">
    <cfRule type="containsText" dxfId="34" priority="31" operator="containsText" text="New Tag Required">
      <formula>NOT(ISERROR(SEARCH("New Tag Required",G7)))</formula>
    </cfRule>
  </conditionalFormatting>
  <conditionalFormatting sqref="H7 H9 H11 H13 H15 H17 H19 H21 H23 H25 H27 H29 H31 H33 H35 H37 H39 H41 H43 H45 H47 H49 H51 H53 H55 H57 H59 H61 H63 H65">
    <cfRule type="containsText" dxfId="33" priority="30" operator="containsText" text="New Sign Required">
      <formula>NOT(ISERROR(SEARCH("New Sign Required",H7)))</formula>
    </cfRule>
  </conditionalFormatting>
  <conditionalFormatting sqref="G7">
    <cfRule type="containsText" dxfId="32" priority="29" operator="containsText" text="Action Required">
      <formula>NOT(ISERROR(SEARCH("Action Required",G7)))</formula>
    </cfRule>
  </conditionalFormatting>
  <conditionalFormatting sqref="H7 H9 H11 H13 H15 H17 H19 H21 H23 H25 H27 H29 H31 H33 H35 H37 H39 H41 H43 H45 H47 H49 H51 H53 H55 H57 H59 H61 H63 H65">
    <cfRule type="containsText" dxfId="31" priority="28" operator="containsText" text="Action Required">
      <formula>NOT(ISERROR(SEARCH("Action Required",H7)))</formula>
    </cfRule>
  </conditionalFormatting>
  <conditionalFormatting sqref="G8">
    <cfRule type="containsText" dxfId="30" priority="27" operator="containsText" text="New Tag Required">
      <formula>NOT(ISERROR(SEARCH("New Tag Required",G8)))</formula>
    </cfRule>
  </conditionalFormatting>
  <conditionalFormatting sqref="H8">
    <cfRule type="containsText" dxfId="29" priority="26" operator="containsText" text="New Sign Required">
      <formula>NOT(ISERROR(SEARCH("New Sign Required",H8)))</formula>
    </cfRule>
  </conditionalFormatting>
  <conditionalFormatting sqref="G8">
    <cfRule type="containsText" dxfId="28" priority="25" operator="containsText" text="Action Required">
      <formula>NOT(ISERROR(SEARCH("Action Required",G8)))</formula>
    </cfRule>
  </conditionalFormatting>
  <conditionalFormatting sqref="H8">
    <cfRule type="containsText" dxfId="27" priority="24" operator="containsText" text="Action Required">
      <formula>NOT(ISERROR(SEARCH("Action Required",H8)))</formula>
    </cfRule>
  </conditionalFormatting>
  <conditionalFormatting sqref="J2:N2">
    <cfRule type="cellIs" dxfId="26" priority="23" operator="notEqual">
      <formula>0</formula>
    </cfRule>
  </conditionalFormatting>
  <conditionalFormatting sqref="J6:J27">
    <cfRule type="cellIs" dxfId="25" priority="22" operator="equal">
      <formula>0</formula>
    </cfRule>
  </conditionalFormatting>
  <conditionalFormatting sqref="M6:M27">
    <cfRule type="cellIs" dxfId="24" priority="21" operator="equal">
      <formula>0</formula>
    </cfRule>
  </conditionalFormatting>
  <conditionalFormatting sqref="J6:J27 M6:M27">
    <cfRule type="cellIs" dxfId="23" priority="18" operator="equal">
      <formula>"In Progress"</formula>
    </cfRule>
    <cfRule type="cellIs" dxfId="22" priority="19" operator="equal">
      <formula>"Log Issues"</formula>
    </cfRule>
    <cfRule type="cellIs" dxfId="21" priority="20" operator="equal">
      <formula>"N/A"</formula>
    </cfRule>
  </conditionalFormatting>
  <conditionalFormatting sqref="K6:K10">
    <cfRule type="expression" dxfId="20" priority="17">
      <formula>$J6="Log Issues"</formula>
    </cfRule>
  </conditionalFormatting>
  <conditionalFormatting sqref="N6:N10">
    <cfRule type="expression" dxfId="19" priority="16">
      <formula>$M6="Log Issues"</formula>
    </cfRule>
  </conditionalFormatting>
  <conditionalFormatting sqref="G9">
    <cfRule type="containsText" dxfId="18" priority="15" operator="containsText" text="New Tag Required">
      <formula>NOT(ISERROR(SEARCH("New Tag Required",G9)))</formula>
    </cfRule>
  </conditionalFormatting>
  <conditionalFormatting sqref="H9">
    <cfRule type="containsText" dxfId="17" priority="14" operator="containsText" text="New Sign Required">
      <formula>NOT(ISERROR(SEARCH("New Sign Required",H9)))</formula>
    </cfRule>
  </conditionalFormatting>
  <conditionalFormatting sqref="G9">
    <cfRule type="containsText" dxfId="16" priority="13" operator="containsText" text="Action Required">
      <formula>NOT(ISERROR(SEARCH("Action Required",G9)))</formula>
    </cfRule>
  </conditionalFormatting>
  <conditionalFormatting sqref="H9">
    <cfRule type="containsText" dxfId="15" priority="12" operator="containsText" text="Action Required">
      <formula>NOT(ISERROR(SEARCH("Action Required",H9)))</formula>
    </cfRule>
  </conditionalFormatting>
  <conditionalFormatting sqref="H1:H1048576">
    <cfRule type="containsText" dxfId="14" priority="10" operator="containsText" text="Remove Old Sign">
      <formula>NOT(ISERROR(SEARCH("Remove Old Sign",H1)))</formula>
    </cfRule>
    <cfRule type="containsText" dxfId="13" priority="11" operator="containsText" text="Move Sign to New Location">
      <formula>NOT(ISERROR(SEARCH("Move Sign to New Location",H1)))</formula>
    </cfRule>
  </conditionalFormatting>
  <conditionalFormatting sqref="G1:G1048576">
    <cfRule type="containsText" dxfId="12" priority="9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H66:H193</xm:sqref>
        </x14:dataValidation>
        <x14:dataValidation type="list" allowBlank="1" showInputMessage="1" showErrorMessage="1">
          <x14:formula1>
            <xm:f>Lookup!$A$1:$A$4</xm:f>
          </x14:formula1>
          <xm:sqref>G67:G193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G6:G66</xm:sqref>
        </x14:dataValidation>
        <x14:dataValidation type="list" allowBlank="1" showInputMessage="1" showErrorMessage="1">
          <x14:formula1>
            <xm:f>Lookup!$D$1:$D$10</xm:f>
          </x14:formula1>
          <xm:sqref>H6:H65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0" bestFit="1" customWidth="1"/>
    <col min="2" max="2" width="39.42578125" style="40" bestFit="1" customWidth="1"/>
    <col min="3" max="3" width="24" style="34" customWidth="1"/>
    <col min="4" max="4" width="14.28515625" style="34" bestFit="1" customWidth="1"/>
    <col min="5" max="5" width="13.7109375" style="34" customWidth="1"/>
    <col min="6" max="6" width="13.28515625" style="34" bestFit="1" customWidth="1"/>
    <col min="7" max="8" width="18.5703125" style="34" customWidth="1"/>
    <col min="9" max="10" width="26.85546875" style="35" customWidth="1"/>
    <col min="11" max="16384" width="9.140625" style="34"/>
  </cols>
  <sheetData>
    <row r="1" spans="1:10" x14ac:dyDescent="0.25">
      <c r="A1" s="30" t="s">
        <v>7</v>
      </c>
      <c r="B1" s="31" t="str">
        <f>'KD Changes'!B1:C1</f>
        <v>9847</v>
      </c>
      <c r="C1" s="32"/>
      <c r="D1" s="14" t="s">
        <v>10</v>
      </c>
      <c r="E1" s="33">
        <f>'KD Changes'!G1</f>
        <v>43235</v>
      </c>
    </row>
    <row r="2" spans="1:10" ht="15" customHeight="1" x14ac:dyDescent="0.25">
      <c r="A2" s="36" t="s">
        <v>8</v>
      </c>
      <c r="B2" s="13" t="s">
        <v>70</v>
      </c>
      <c r="C2" s="37"/>
      <c r="D2" s="38" t="s">
        <v>12</v>
      </c>
      <c r="E2" s="39" t="str">
        <f>'KD Changes'!G2</f>
        <v>Janet Schwartz</v>
      </c>
    </row>
    <row r="5" spans="1:10" s="26" customFormat="1" ht="24" customHeight="1" thickBot="1" x14ac:dyDescent="0.3">
      <c r="A5" s="24" t="s">
        <v>55</v>
      </c>
      <c r="B5" s="25" t="s">
        <v>56</v>
      </c>
      <c r="C5" s="25" t="s">
        <v>57</v>
      </c>
      <c r="D5" s="25" t="s">
        <v>58</v>
      </c>
      <c r="E5" s="25" t="s">
        <v>17</v>
      </c>
    </row>
    <row r="6" spans="1:10" ht="15.75" thickTop="1" x14ac:dyDescent="0.25">
      <c r="A6" s="70" t="s">
        <v>138</v>
      </c>
      <c r="B6" s="69" t="s">
        <v>139</v>
      </c>
      <c r="C6" s="34" t="s">
        <v>59</v>
      </c>
      <c r="G6" s="26"/>
      <c r="H6" s="26"/>
      <c r="I6" s="34"/>
      <c r="J6" s="34"/>
    </row>
    <row r="7" spans="1:10" x14ac:dyDescent="0.25">
      <c r="A7" s="70" t="s">
        <v>140</v>
      </c>
      <c r="B7" s="69" t="s">
        <v>141</v>
      </c>
      <c r="C7" s="34" t="s">
        <v>68</v>
      </c>
      <c r="E7" s="34" t="s">
        <v>142</v>
      </c>
      <c r="G7" s="26"/>
      <c r="H7" s="26"/>
      <c r="I7" s="34"/>
      <c r="J7" s="34"/>
    </row>
    <row r="8" spans="1:10" ht="15" customHeight="1" x14ac:dyDescent="0.25">
      <c r="A8" s="34"/>
      <c r="B8" s="34"/>
      <c r="G8" s="26"/>
      <c r="H8" s="26"/>
      <c r="I8" s="34"/>
      <c r="J8" s="34"/>
    </row>
    <row r="9" spans="1:10" x14ac:dyDescent="0.25">
      <c r="A9" s="34"/>
      <c r="B9" s="34"/>
      <c r="G9" s="26"/>
      <c r="H9" s="26"/>
      <c r="I9" s="34"/>
      <c r="J9" s="34"/>
    </row>
    <row r="10" spans="1:10" x14ac:dyDescent="0.25">
      <c r="A10" s="34"/>
      <c r="B10" s="34"/>
      <c r="F10" s="42"/>
      <c r="G10" s="26"/>
      <c r="H10" s="26"/>
    </row>
    <row r="11" spans="1:10" x14ac:dyDescent="0.25">
      <c r="A11" s="34"/>
      <c r="B11" s="34"/>
      <c r="F11" s="42"/>
      <c r="G11" s="26"/>
      <c r="H11" s="26"/>
    </row>
    <row r="12" spans="1:10" x14ac:dyDescent="0.25">
      <c r="A12" s="34"/>
      <c r="B12" s="34"/>
      <c r="F12" s="42"/>
      <c r="G12" s="26"/>
      <c r="H12" s="26"/>
    </row>
    <row r="13" spans="1:10" x14ac:dyDescent="0.25">
      <c r="A13" s="34"/>
      <c r="B13" s="34"/>
      <c r="F13" s="42"/>
      <c r="G13" s="26"/>
      <c r="H13" s="26"/>
    </row>
    <row r="14" spans="1:10" x14ac:dyDescent="0.25">
      <c r="A14" s="34"/>
      <c r="B14" s="34"/>
      <c r="F14" s="42"/>
      <c r="G14" s="26"/>
      <c r="H14" s="26"/>
    </row>
    <row r="15" spans="1:10" x14ac:dyDescent="0.25">
      <c r="A15" s="34"/>
      <c r="B15" s="34"/>
      <c r="F15" s="42"/>
      <c r="G15" s="26"/>
      <c r="H15" s="26"/>
    </row>
    <row r="16" spans="1:10" x14ac:dyDescent="0.25">
      <c r="A16" s="34"/>
      <c r="B16" s="34"/>
      <c r="F16" s="42"/>
      <c r="G16" s="26"/>
      <c r="H16" s="26"/>
    </row>
    <row r="17" spans="1:8" x14ac:dyDescent="0.25">
      <c r="A17" s="34"/>
      <c r="B17" s="34"/>
      <c r="F17" s="42"/>
      <c r="G17" s="26"/>
      <c r="H17" s="26"/>
    </row>
    <row r="18" spans="1:8" x14ac:dyDescent="0.25">
      <c r="A18" s="34"/>
      <c r="B18" s="34"/>
      <c r="F18" s="42"/>
      <c r="G18" s="26"/>
      <c r="H18" s="26"/>
    </row>
    <row r="19" spans="1:8" x14ac:dyDescent="0.25">
      <c r="A19" s="34"/>
      <c r="B19" s="34"/>
      <c r="F19" s="42"/>
      <c r="G19" s="26"/>
      <c r="H19" s="26"/>
    </row>
    <row r="20" spans="1:8" x14ac:dyDescent="0.25">
      <c r="A20" s="34"/>
      <c r="B20" s="34"/>
      <c r="F20" s="42"/>
      <c r="G20" s="26"/>
      <c r="H20" s="26"/>
    </row>
    <row r="21" spans="1:8" x14ac:dyDescent="0.25">
      <c r="A21" s="34"/>
      <c r="B21" s="34"/>
      <c r="F21" s="43"/>
      <c r="G21" s="26"/>
      <c r="H21" s="26"/>
    </row>
    <row r="22" spans="1:8" x14ac:dyDescent="0.25">
      <c r="A22" s="34"/>
      <c r="B22" s="34"/>
      <c r="F22" s="42"/>
      <c r="G22" s="26"/>
      <c r="H22" s="26"/>
    </row>
    <row r="23" spans="1:8" x14ac:dyDescent="0.25">
      <c r="A23" s="34"/>
      <c r="B23" s="34"/>
      <c r="F23" s="42"/>
      <c r="G23" s="26"/>
      <c r="H23" s="26"/>
    </row>
    <row r="24" spans="1:8" x14ac:dyDescent="0.25">
      <c r="A24" s="34"/>
      <c r="B24" s="34"/>
      <c r="F24" s="42"/>
      <c r="G24" s="26"/>
      <c r="H24" s="26"/>
    </row>
    <row r="25" spans="1:8" x14ac:dyDescent="0.25">
      <c r="A25" s="34"/>
      <c r="B25" s="34"/>
      <c r="F25" s="42"/>
      <c r="G25" s="26"/>
      <c r="H25" s="26"/>
    </row>
    <row r="26" spans="1:8" x14ac:dyDescent="0.25">
      <c r="A26" s="34"/>
      <c r="B26" s="34"/>
      <c r="F26" s="42"/>
      <c r="G26" s="26"/>
      <c r="H26" s="26"/>
    </row>
    <row r="27" spans="1:8" x14ac:dyDescent="0.25">
      <c r="A27" s="34"/>
      <c r="B27" s="34"/>
      <c r="F27" s="42"/>
      <c r="G27" s="26"/>
      <c r="H27" s="26"/>
    </row>
    <row r="28" spans="1:8" x14ac:dyDescent="0.25">
      <c r="A28" s="34"/>
      <c r="B28" s="34"/>
      <c r="F28" s="42"/>
      <c r="G28" s="26"/>
      <c r="H28" s="26"/>
    </row>
    <row r="29" spans="1:8" x14ac:dyDescent="0.25">
      <c r="A29" s="34"/>
      <c r="B29" s="34"/>
      <c r="F29" s="42"/>
      <c r="G29" s="26"/>
      <c r="H29" s="26"/>
    </row>
    <row r="30" spans="1:8" x14ac:dyDescent="0.25">
      <c r="A30" s="34"/>
      <c r="B30" s="34"/>
      <c r="F30" s="42"/>
      <c r="G30" s="26"/>
      <c r="H30" s="26"/>
    </row>
    <row r="31" spans="1:8" x14ac:dyDescent="0.25">
      <c r="A31" s="41"/>
      <c r="E31" s="42"/>
      <c r="F31" s="42"/>
      <c r="G31" s="26"/>
      <c r="H31" s="26"/>
    </row>
    <row r="32" spans="1:8" x14ac:dyDescent="0.25">
      <c r="A32" s="41"/>
      <c r="E32" s="42"/>
      <c r="F32" s="42"/>
      <c r="G32" s="26"/>
      <c r="H32" s="26"/>
    </row>
    <row r="33" spans="1:8" x14ac:dyDescent="0.25">
      <c r="A33" s="41"/>
      <c r="E33" s="42"/>
      <c r="F33" s="42"/>
      <c r="G33" s="26"/>
      <c r="H33" s="26"/>
    </row>
    <row r="34" spans="1:8" x14ac:dyDescent="0.25">
      <c r="A34" s="41"/>
      <c r="E34" s="42"/>
      <c r="F34" s="42"/>
      <c r="G34" s="26"/>
      <c r="H34" s="26"/>
    </row>
    <row r="35" spans="1:8" x14ac:dyDescent="0.25">
      <c r="A35" s="41"/>
      <c r="E35" s="42"/>
      <c r="F35" s="42"/>
      <c r="G35" s="26"/>
      <c r="H35" s="26"/>
    </row>
    <row r="36" spans="1:8" x14ac:dyDescent="0.25">
      <c r="A36" s="41"/>
      <c r="E36" s="42"/>
      <c r="F36" s="42"/>
      <c r="G36" s="26"/>
      <c r="H36" s="26"/>
    </row>
    <row r="37" spans="1:8" x14ac:dyDescent="0.25">
      <c r="A37" s="41"/>
      <c r="E37" s="42"/>
      <c r="F37" s="42"/>
      <c r="G37" s="26"/>
      <c r="H37" s="26"/>
    </row>
    <row r="38" spans="1:8" x14ac:dyDescent="0.25">
      <c r="A38" s="41"/>
      <c r="E38" s="42"/>
      <c r="F38" s="42"/>
      <c r="G38" s="26"/>
      <c r="H38" s="26"/>
    </row>
    <row r="39" spans="1:8" x14ac:dyDescent="0.25">
      <c r="A39" s="41"/>
      <c r="E39" s="42"/>
      <c r="F39" s="42"/>
      <c r="G39" s="42"/>
    </row>
    <row r="40" spans="1:8" x14ac:dyDescent="0.25">
      <c r="A40" s="41"/>
      <c r="E40" s="42"/>
      <c r="F40" s="42"/>
      <c r="G40" s="42"/>
    </row>
    <row r="41" spans="1:8" x14ac:dyDescent="0.25">
      <c r="A41" s="44"/>
      <c r="E41" s="42"/>
      <c r="F41" s="45"/>
      <c r="G41" s="42"/>
    </row>
    <row r="42" spans="1:8" x14ac:dyDescent="0.25">
      <c r="A42" s="44"/>
      <c r="E42" s="42"/>
      <c r="F42" s="45"/>
      <c r="G42" s="42"/>
    </row>
    <row r="43" spans="1:8" x14ac:dyDescent="0.25">
      <c r="A43" s="44"/>
      <c r="E43" s="42"/>
      <c r="F43" s="46"/>
      <c r="G43" s="42"/>
    </row>
    <row r="44" spans="1:8" x14ac:dyDescent="0.25">
      <c r="A44" s="41"/>
      <c r="E44" s="42"/>
      <c r="F44" s="45"/>
      <c r="G44" s="42"/>
    </row>
    <row r="45" spans="1:8" x14ac:dyDescent="0.25">
      <c r="A45" s="41"/>
      <c r="E45" s="42"/>
      <c r="F45" s="45"/>
      <c r="G45" s="42"/>
    </row>
    <row r="46" spans="1:8" x14ac:dyDescent="0.25">
      <c r="A46" s="47"/>
      <c r="E46" s="42"/>
      <c r="F46" s="42"/>
      <c r="G46" s="42"/>
    </row>
    <row r="47" spans="1:8" x14ac:dyDescent="0.25">
      <c r="A47" s="47"/>
      <c r="E47" s="42"/>
      <c r="F47" s="42"/>
      <c r="G47" s="42"/>
    </row>
    <row r="48" spans="1:8" x14ac:dyDescent="0.25">
      <c r="A48" s="47"/>
      <c r="E48" s="42"/>
      <c r="F48" s="42"/>
      <c r="G48" s="42"/>
    </row>
    <row r="49" spans="1:7" x14ac:dyDescent="0.25">
      <c r="A49" s="47"/>
      <c r="E49" s="42"/>
      <c r="F49" s="42"/>
      <c r="G49" s="42"/>
    </row>
    <row r="50" spans="1:7" x14ac:dyDescent="0.25">
      <c r="A50" s="47"/>
      <c r="C50" s="35"/>
      <c r="E50" s="42"/>
      <c r="F50" s="43"/>
      <c r="G50" s="42"/>
    </row>
    <row r="51" spans="1:7" x14ac:dyDescent="0.25">
      <c r="A51" s="47"/>
      <c r="C51" s="35"/>
      <c r="E51" s="42"/>
      <c r="F51" s="42"/>
      <c r="G51" s="42"/>
    </row>
    <row r="52" spans="1:7" x14ac:dyDescent="0.25">
      <c r="A52" s="47"/>
      <c r="C52" s="35"/>
      <c r="E52" s="42"/>
      <c r="F52" s="42"/>
      <c r="G52" s="42"/>
    </row>
    <row r="53" spans="1:7" x14ac:dyDescent="0.25">
      <c r="A53" s="41"/>
      <c r="C53" s="35"/>
      <c r="E53" s="42"/>
      <c r="F53" s="42"/>
      <c r="G53" s="42"/>
    </row>
    <row r="54" spans="1:7" x14ac:dyDescent="0.25">
      <c r="A54" s="41"/>
      <c r="C54" s="35"/>
    </row>
    <row r="55" spans="1:7" x14ac:dyDescent="0.25">
      <c r="C55" s="35"/>
    </row>
    <row r="56" spans="1:7" x14ac:dyDescent="0.25">
      <c r="C56" s="35"/>
    </row>
    <row r="57" spans="1:7" x14ac:dyDescent="0.25">
      <c r="C57" s="35"/>
    </row>
    <row r="58" spans="1:7" x14ac:dyDescent="0.25">
      <c r="C58" s="35"/>
    </row>
    <row r="59" spans="1:7" x14ac:dyDescent="0.25">
      <c r="C59" s="35"/>
    </row>
    <row r="60" spans="1:7" x14ac:dyDescent="0.25">
      <c r="C60" s="35"/>
    </row>
    <row r="61" spans="1:7" x14ac:dyDescent="0.25">
      <c r="C61" s="35"/>
    </row>
    <row r="62" spans="1:7" x14ac:dyDescent="0.25">
      <c r="C62" s="35"/>
    </row>
    <row r="63" spans="1:7" x14ac:dyDescent="0.25">
      <c r="C63" s="35"/>
    </row>
    <row r="64" spans="1:7" x14ac:dyDescent="0.25">
      <c r="C64" s="35"/>
    </row>
    <row r="65" spans="3:3" x14ac:dyDescent="0.25">
      <c r="C65" s="35"/>
    </row>
    <row r="66" spans="3:3" x14ac:dyDescent="0.25">
      <c r="C66" s="35"/>
    </row>
    <row r="67" spans="3:3" x14ac:dyDescent="0.25">
      <c r="C67" s="35"/>
    </row>
    <row r="68" spans="3:3" x14ac:dyDescent="0.25">
      <c r="C68" s="35"/>
    </row>
    <row r="69" spans="3:3" x14ac:dyDescent="0.25">
      <c r="C69" s="35"/>
    </row>
    <row r="70" spans="3:3" x14ac:dyDescent="0.25">
      <c r="C70" s="35"/>
    </row>
    <row r="71" spans="3:3" x14ac:dyDescent="0.25">
      <c r="C71" s="35"/>
    </row>
    <row r="72" spans="3:3" x14ac:dyDescent="0.25">
      <c r="C72" s="35"/>
    </row>
    <row r="73" spans="3:3" x14ac:dyDescent="0.25">
      <c r="C73" s="35"/>
    </row>
    <row r="74" spans="3:3" x14ac:dyDescent="0.25">
      <c r="C74" s="35"/>
    </row>
    <row r="75" spans="3:3" x14ac:dyDescent="0.25">
      <c r="C75" s="35"/>
    </row>
    <row r="76" spans="3:3" x14ac:dyDescent="0.25">
      <c r="C76" s="35"/>
    </row>
    <row r="77" spans="3:3" x14ac:dyDescent="0.25">
      <c r="C77" s="35"/>
    </row>
    <row r="78" spans="3:3" x14ac:dyDescent="0.25">
      <c r="C78" s="35"/>
    </row>
    <row r="79" spans="3:3" x14ac:dyDescent="0.25">
      <c r="C79" s="35"/>
    </row>
    <row r="80" spans="3:3" x14ac:dyDescent="0.25">
      <c r="C80" s="35"/>
    </row>
    <row r="81" spans="3:3" x14ac:dyDescent="0.25">
      <c r="C81" s="35"/>
    </row>
    <row r="82" spans="3:3" x14ac:dyDescent="0.25">
      <c r="C82" s="35"/>
    </row>
    <row r="199" spans="3:3" x14ac:dyDescent="0.25">
      <c r="C199" s="34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65</v>
      </c>
      <c r="D1" t="s">
        <v>2</v>
      </c>
      <c r="E1" s="7" t="s">
        <v>27</v>
      </c>
      <c r="F1" s="1" t="s">
        <v>40</v>
      </c>
      <c r="G1" t="s">
        <v>59</v>
      </c>
    </row>
    <row r="2" spans="1:7" x14ac:dyDescent="0.25">
      <c r="A2" s="1" t="s">
        <v>3</v>
      </c>
      <c r="B2" s="1" t="s">
        <v>6</v>
      </c>
      <c r="C2" t="s">
        <v>54</v>
      </c>
      <c r="D2" t="s">
        <v>18</v>
      </c>
      <c r="E2" s="7" t="s">
        <v>46</v>
      </c>
      <c r="F2" s="1" t="s">
        <v>41</v>
      </c>
      <c r="G2" t="s">
        <v>68</v>
      </c>
    </row>
    <row r="3" spans="1:7" x14ac:dyDescent="0.25">
      <c r="A3" s="1" t="s">
        <v>13</v>
      </c>
      <c r="B3" s="1" t="s">
        <v>13</v>
      </c>
      <c r="C3" t="s">
        <v>66</v>
      </c>
      <c r="D3" s="1" t="s">
        <v>13</v>
      </c>
      <c r="E3" s="7" t="s">
        <v>21</v>
      </c>
      <c r="F3" s="1" t="s">
        <v>42</v>
      </c>
      <c r="G3" t="s">
        <v>60</v>
      </c>
    </row>
    <row r="4" spans="1:7" x14ac:dyDescent="0.25">
      <c r="A4" s="9" t="s">
        <v>31</v>
      </c>
      <c r="C4" t="s">
        <v>53</v>
      </c>
      <c r="D4" s="8" t="s">
        <v>31</v>
      </c>
      <c r="E4" s="7" t="s">
        <v>63</v>
      </c>
      <c r="F4" s="1" t="s">
        <v>51</v>
      </c>
      <c r="G4" t="s">
        <v>61</v>
      </c>
    </row>
    <row r="5" spans="1:7" x14ac:dyDescent="0.25">
      <c r="A5" s="1" t="s">
        <v>49</v>
      </c>
      <c r="C5" t="s">
        <v>64</v>
      </c>
      <c r="D5" s="8" t="s">
        <v>50</v>
      </c>
      <c r="E5" s="7" t="s">
        <v>48</v>
      </c>
      <c r="F5">
        <v>0</v>
      </c>
    </row>
    <row r="6" spans="1:7" x14ac:dyDescent="0.25">
      <c r="D6" s="8" t="s">
        <v>52</v>
      </c>
      <c r="E6" s="7" t="s">
        <v>67</v>
      </c>
    </row>
    <row r="7" spans="1:7" x14ac:dyDescent="0.25">
      <c r="E7" s="7" t="s">
        <v>28</v>
      </c>
    </row>
    <row r="8" spans="1:7" x14ac:dyDescent="0.25">
      <c r="E8" s="7" t="s">
        <v>62</v>
      </c>
    </row>
    <row r="9" spans="1:7" x14ac:dyDescent="0.25">
      <c r="E9" s="7" t="s">
        <v>30</v>
      </c>
    </row>
    <row r="10" spans="1:7" s="1" customFormat="1" x14ac:dyDescent="0.25">
      <c r="E10" s="29" t="s">
        <v>44</v>
      </c>
    </row>
    <row r="11" spans="1:7" x14ac:dyDescent="0.25">
      <c r="E11" s="29" t="s">
        <v>32</v>
      </c>
    </row>
    <row r="12" spans="1:7" x14ac:dyDescent="0.25">
      <c r="E12" s="29" t="s">
        <v>20</v>
      </c>
    </row>
    <row r="13" spans="1:7" x14ac:dyDescent="0.25">
      <c r="E13" s="29" t="s">
        <v>24</v>
      </c>
    </row>
    <row r="14" spans="1:7" x14ac:dyDescent="0.25">
      <c r="E14" s="29" t="s">
        <v>47</v>
      </c>
    </row>
    <row r="15" spans="1:7" x14ac:dyDescent="0.25">
      <c r="E15" s="29" t="s">
        <v>45</v>
      </c>
    </row>
    <row r="16" spans="1:7" x14ac:dyDescent="0.25">
      <c r="E16" s="29" t="s">
        <v>22</v>
      </c>
    </row>
    <row r="17" spans="1:7" x14ac:dyDescent="0.25">
      <c r="E17" s="29" t="s">
        <v>26</v>
      </c>
    </row>
    <row r="18" spans="1:7" x14ac:dyDescent="0.25">
      <c r="E18" s="29" t="s">
        <v>23</v>
      </c>
    </row>
    <row r="19" spans="1:7" x14ac:dyDescent="0.25">
      <c r="E19" s="29" t="s">
        <v>25</v>
      </c>
    </row>
    <row r="20" spans="1:7" x14ac:dyDescent="0.25">
      <c r="A20" s="28"/>
      <c r="B20" s="28"/>
      <c r="C20" s="28"/>
      <c r="D20" s="28"/>
      <c r="E20" s="7"/>
      <c r="F20" s="28"/>
      <c r="G20" s="28"/>
    </row>
    <row r="21" spans="1:7" x14ac:dyDescent="0.25">
      <c r="A21" s="28"/>
      <c r="B21" s="28"/>
      <c r="C21" s="28"/>
      <c r="D21" s="28"/>
      <c r="F21" s="28"/>
      <c r="G21" s="28"/>
    </row>
    <row r="22" spans="1:7" x14ac:dyDescent="0.25">
      <c r="A22" s="28"/>
      <c r="B22" s="28"/>
      <c r="C22" s="28"/>
      <c r="D22" s="28"/>
      <c r="F22" s="28"/>
      <c r="G22" s="28"/>
    </row>
    <row r="23" spans="1:7" x14ac:dyDescent="0.25">
      <c r="A23" s="28"/>
      <c r="B23" s="28"/>
      <c r="C23" s="28"/>
      <c r="D23" s="28"/>
      <c r="F23" s="28"/>
      <c r="G23" s="28"/>
    </row>
    <row r="24" spans="1:7" x14ac:dyDescent="0.25">
      <c r="A24" s="28"/>
      <c r="B24" s="28"/>
      <c r="C24" s="28"/>
      <c r="D24" s="28"/>
      <c r="F24" s="28"/>
      <c r="G24" s="28"/>
    </row>
    <row r="25" spans="1:7" x14ac:dyDescent="0.25">
      <c r="A25" s="28"/>
      <c r="B25" s="28"/>
      <c r="C25" s="28"/>
      <c r="D25" s="28"/>
      <c r="F25" s="28"/>
      <c r="G25" s="28"/>
    </row>
    <row r="26" spans="1:7" x14ac:dyDescent="0.25">
      <c r="A26" s="28"/>
      <c r="B26" s="28"/>
      <c r="C26" s="28"/>
      <c r="D26" s="28"/>
      <c r="F26" s="28"/>
      <c r="G26" s="28"/>
    </row>
    <row r="27" spans="1:7" x14ac:dyDescent="0.25">
      <c r="A27" s="28"/>
      <c r="B27" s="28"/>
      <c r="C27" s="28"/>
      <c r="D27" s="28"/>
      <c r="F27" s="28"/>
      <c r="G27" s="28"/>
    </row>
    <row r="28" spans="1:7" x14ac:dyDescent="0.25">
      <c r="A28" s="28"/>
      <c r="B28" s="28"/>
      <c r="C28" s="28"/>
      <c r="D28" s="28"/>
      <c r="F28" s="28"/>
      <c r="G28" s="28"/>
    </row>
    <row r="29" spans="1:7" x14ac:dyDescent="0.25">
      <c r="A29" s="28"/>
      <c r="B29" s="28"/>
      <c r="C29" s="28"/>
      <c r="D29" s="28"/>
      <c r="F29" s="28"/>
      <c r="G29" s="28"/>
    </row>
    <row r="30" spans="1:7" x14ac:dyDescent="0.25">
      <c r="A30" s="28"/>
      <c r="B30" s="28"/>
      <c r="C30" s="28"/>
      <c r="D30" s="28"/>
      <c r="F30" s="28"/>
      <c r="G30" s="28"/>
    </row>
    <row r="31" spans="1:7" x14ac:dyDescent="0.25">
      <c r="A31" s="28"/>
      <c r="B31" s="28"/>
      <c r="C31" s="28"/>
      <c r="D31" s="28"/>
      <c r="F31" s="28"/>
      <c r="G31" s="28"/>
    </row>
    <row r="32" spans="1:7" x14ac:dyDescent="0.25">
      <c r="A32" s="28"/>
      <c r="B32" s="28"/>
      <c r="C32" s="28"/>
      <c r="D32" s="28"/>
      <c r="F32" s="28"/>
      <c r="G32" s="28"/>
    </row>
    <row r="33" spans="1:7" x14ac:dyDescent="0.25">
      <c r="A33" s="28"/>
      <c r="B33" s="28"/>
      <c r="C33" s="28"/>
      <c r="D33" s="28"/>
      <c r="F33" s="28"/>
      <c r="G33" s="28"/>
    </row>
    <row r="34" spans="1:7" x14ac:dyDescent="0.25">
      <c r="A34" s="28"/>
      <c r="B34" s="28"/>
      <c r="C34" s="28"/>
      <c r="D34" s="28"/>
      <c r="F34" s="28"/>
      <c r="G34" s="28"/>
    </row>
    <row r="35" spans="1:7" x14ac:dyDescent="0.25">
      <c r="A35" s="28"/>
      <c r="B35" s="28"/>
      <c r="C35" s="28"/>
      <c r="D35" s="28"/>
      <c r="F35" s="28"/>
      <c r="G35" s="28"/>
    </row>
    <row r="36" spans="1:7" x14ac:dyDescent="0.25">
      <c r="A36" s="28"/>
      <c r="B36" s="28"/>
      <c r="C36" s="28"/>
      <c r="D36" s="28"/>
      <c r="F36" s="28"/>
      <c r="G36" s="28"/>
    </row>
    <row r="37" spans="1:7" x14ac:dyDescent="0.25">
      <c r="A37" s="28"/>
      <c r="B37" s="28"/>
      <c r="C37" s="28"/>
      <c r="D37" s="28"/>
      <c r="F37" s="28"/>
      <c r="G37" s="28"/>
    </row>
    <row r="38" spans="1:7" x14ac:dyDescent="0.25">
      <c r="A38" s="28"/>
      <c r="B38" s="28"/>
      <c r="C38" s="28"/>
      <c r="D38" s="28"/>
      <c r="F38" s="28"/>
      <c r="G38" s="28"/>
    </row>
    <row r="39" spans="1:7" x14ac:dyDescent="0.25">
      <c r="A39" s="28"/>
      <c r="B39" s="28"/>
      <c r="C39" s="28"/>
      <c r="D39" s="28"/>
      <c r="F39" s="28"/>
      <c r="G39" s="2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Bill Gatton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2018-05-15T20:09:57Z</dcterms:modified>
</cp:coreProperties>
</file>