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U:\CAD\Projects\Key_Drawings\Open_Projects\DRAFT_KD9385\"/>
    </mc:Choice>
  </mc:AlternateContent>
  <xr:revisionPtr revIDLastSave="0" documentId="13_ncr:1_{7A5E7526-A913-415F-A4F3-ED51D8EB69B1}" xr6:coauthVersionLast="44" xr6:coauthVersionMax="44" xr10:uidLastSave="{00000000-0000-0000-0000-000000000000}"/>
  <workbookProtection lockStructure="1"/>
  <bookViews>
    <workbookView xWindow="-25095" yWindow="345" windowWidth="22890" windowHeight="13965" xr2:uid="{D0C068A2-4643-4125-9F8C-A88D2F6AE61B}"/>
  </bookViews>
  <sheets>
    <sheet name="eBARS Changes" sheetId="1" r:id="rId1"/>
    <sheet name="SAP Changes" sheetId="3" r:id="rId2"/>
    <sheet name="Lookups" sheetId="2" r:id="rId3"/>
    <sheet name="BuildingList" sheetId="4" r:id="rId4"/>
  </sheets>
  <externalReferences>
    <externalReference r:id="rId5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80" i="3" l="1"/>
  <c r="G81" i="3"/>
  <c r="G82" i="3"/>
  <c r="G83" i="3"/>
  <c r="G84" i="3"/>
  <c r="G85" i="3"/>
  <c r="G86" i="3"/>
  <c r="G87" i="3"/>
  <c r="G88" i="3"/>
  <c r="G89" i="3"/>
  <c r="G90" i="3"/>
  <c r="G91" i="3"/>
  <c r="G92" i="3"/>
  <c r="G93" i="3"/>
  <c r="G49" i="3"/>
  <c r="G50" i="3"/>
  <c r="G51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94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7" i="3"/>
  <c r="E2" i="3" l="1"/>
  <c r="E1" i="3"/>
  <c r="B1" i="3"/>
  <c r="A4" i="4"/>
  <c r="B4" i="4" s="1"/>
  <c r="A5" i="4"/>
  <c r="B5" i="4" s="1"/>
  <c r="A6" i="4"/>
  <c r="B6" i="4" s="1"/>
  <c r="A7" i="4"/>
  <c r="B7" i="4" s="1"/>
  <c r="A8" i="4"/>
  <c r="B8" i="4" s="1"/>
  <c r="A9" i="4"/>
  <c r="B9" i="4" s="1"/>
  <c r="A10" i="4"/>
  <c r="B10" i="4" s="1"/>
  <c r="A11" i="4"/>
  <c r="B11" i="4" s="1"/>
  <c r="A12" i="4"/>
  <c r="B12" i="4" s="1"/>
  <c r="A13" i="4"/>
  <c r="B13" i="4" s="1"/>
  <c r="A14" i="4"/>
  <c r="B14" i="4" s="1"/>
  <c r="A15" i="4"/>
  <c r="B15" i="4" s="1"/>
  <c r="A16" i="4"/>
  <c r="B16" i="4" s="1"/>
  <c r="A17" i="4"/>
  <c r="B17" i="4" s="1"/>
  <c r="A18" i="4"/>
  <c r="B18" i="4" s="1"/>
  <c r="A19" i="4"/>
  <c r="B19" i="4" s="1"/>
  <c r="A20" i="4"/>
  <c r="B20" i="4" s="1"/>
  <c r="A21" i="4"/>
  <c r="B21" i="4" s="1"/>
  <c r="A22" i="4"/>
  <c r="B22" i="4" s="1"/>
  <c r="A23" i="4"/>
  <c r="B23" i="4" s="1"/>
  <c r="A24" i="4"/>
  <c r="B24" i="4" s="1"/>
  <c r="A25" i="4"/>
  <c r="B25" i="4" s="1"/>
  <c r="A26" i="4"/>
  <c r="B26" i="4" s="1"/>
  <c r="A27" i="4"/>
  <c r="B27" i="4" s="1"/>
  <c r="A28" i="4"/>
  <c r="B28" i="4" s="1"/>
  <c r="A29" i="4"/>
  <c r="B29" i="4" s="1"/>
  <c r="A30" i="4"/>
  <c r="B30" i="4" s="1"/>
  <c r="A31" i="4"/>
  <c r="B31" i="4" s="1"/>
  <c r="A32" i="4"/>
  <c r="B32" i="4" s="1"/>
  <c r="A33" i="4"/>
  <c r="B33" i="4" s="1"/>
  <c r="A34" i="4"/>
  <c r="B34" i="4" s="1"/>
  <c r="A35" i="4"/>
  <c r="B35" i="4" s="1"/>
  <c r="A36" i="4"/>
  <c r="B36" i="4" s="1"/>
  <c r="A37" i="4"/>
  <c r="B37" i="4" s="1"/>
  <c r="A38" i="4"/>
  <c r="B38" i="4" s="1"/>
  <c r="A39" i="4"/>
  <c r="B39" i="4" s="1"/>
  <c r="A40" i="4"/>
  <c r="B40" i="4" s="1"/>
  <c r="A41" i="4"/>
  <c r="B41" i="4" s="1"/>
  <c r="A42" i="4"/>
  <c r="B42" i="4" s="1"/>
  <c r="A43" i="4"/>
  <c r="B43" i="4" s="1"/>
  <c r="A44" i="4"/>
  <c r="B44" i="4" s="1"/>
  <c r="A45" i="4"/>
  <c r="B45" i="4" s="1"/>
  <c r="A46" i="4"/>
  <c r="B46" i="4" s="1"/>
  <c r="A47" i="4"/>
  <c r="B47" i="4" s="1"/>
  <c r="A48" i="4"/>
  <c r="B48" i="4" s="1"/>
  <c r="A49" i="4"/>
  <c r="B49" i="4" s="1"/>
  <c r="A50" i="4"/>
  <c r="B50" i="4" s="1"/>
  <c r="A51" i="4"/>
  <c r="B51" i="4" s="1"/>
  <c r="A52" i="4"/>
  <c r="B52" i="4" s="1"/>
  <c r="A53" i="4"/>
  <c r="B53" i="4" s="1"/>
  <c r="A54" i="4"/>
  <c r="B54" i="4" s="1"/>
  <c r="A55" i="4"/>
  <c r="B55" i="4" s="1"/>
  <c r="A56" i="4"/>
  <c r="B56" i="4" s="1"/>
  <c r="A57" i="4"/>
  <c r="B57" i="4" s="1"/>
  <c r="A58" i="4"/>
  <c r="B58" i="4" s="1"/>
  <c r="A59" i="4"/>
  <c r="B59" i="4" s="1"/>
  <c r="A60" i="4"/>
  <c r="B60" i="4" s="1"/>
  <c r="A61" i="4"/>
  <c r="B61" i="4" s="1"/>
  <c r="A62" i="4"/>
  <c r="B62" i="4" s="1"/>
  <c r="A63" i="4"/>
  <c r="B63" i="4" s="1"/>
  <c r="A64" i="4"/>
  <c r="B64" i="4" s="1"/>
  <c r="A65" i="4"/>
  <c r="B65" i="4" s="1"/>
  <c r="A66" i="4"/>
  <c r="B66" i="4" s="1"/>
  <c r="A67" i="4"/>
  <c r="B67" i="4" s="1"/>
  <c r="A68" i="4"/>
  <c r="B68" i="4" s="1"/>
  <c r="A69" i="4"/>
  <c r="B69" i="4" s="1"/>
  <c r="A70" i="4"/>
  <c r="B70" i="4" s="1"/>
  <c r="A71" i="4"/>
  <c r="B71" i="4" s="1"/>
  <c r="A72" i="4"/>
  <c r="B72" i="4" s="1"/>
  <c r="A73" i="4"/>
  <c r="B73" i="4" s="1"/>
  <c r="A74" i="4"/>
  <c r="B74" i="4" s="1"/>
  <c r="A75" i="4"/>
  <c r="B75" i="4" s="1"/>
  <c r="A76" i="4"/>
  <c r="B76" i="4" s="1"/>
  <c r="A77" i="4"/>
  <c r="B77" i="4" s="1"/>
  <c r="A78" i="4"/>
  <c r="B78" i="4" s="1"/>
  <c r="A79" i="4"/>
  <c r="B79" i="4" s="1"/>
  <c r="A80" i="4"/>
  <c r="B80" i="4" s="1"/>
  <c r="A81" i="4"/>
  <c r="B81" i="4" s="1"/>
  <c r="A82" i="4"/>
  <c r="B82" i="4" s="1"/>
  <c r="A83" i="4"/>
  <c r="B83" i="4" s="1"/>
  <c r="A84" i="4"/>
  <c r="B84" i="4" s="1"/>
  <c r="A85" i="4"/>
  <c r="B85" i="4" s="1"/>
  <c r="A86" i="4"/>
  <c r="B86" i="4" s="1"/>
  <c r="A87" i="4"/>
  <c r="B87" i="4" s="1"/>
  <c r="A88" i="4"/>
  <c r="B88" i="4" s="1"/>
  <c r="A89" i="4"/>
  <c r="B89" i="4" s="1"/>
  <c r="A90" i="4"/>
  <c r="B90" i="4" s="1"/>
  <c r="A91" i="4"/>
  <c r="B91" i="4" s="1"/>
  <c r="A92" i="4"/>
  <c r="B92" i="4" s="1"/>
  <c r="A93" i="4"/>
  <c r="B93" i="4" s="1"/>
  <c r="A94" i="4"/>
  <c r="B94" i="4" s="1"/>
  <c r="A95" i="4"/>
  <c r="B95" i="4" s="1"/>
  <c r="A96" i="4"/>
  <c r="B96" i="4" s="1"/>
  <c r="A97" i="4"/>
  <c r="B97" i="4" s="1"/>
  <c r="A98" i="4"/>
  <c r="B98" i="4" s="1"/>
  <c r="A99" i="4"/>
  <c r="B99" i="4" s="1"/>
  <c r="A100" i="4"/>
  <c r="B100" i="4" s="1"/>
  <c r="A101" i="4"/>
  <c r="B101" i="4" s="1"/>
  <c r="A102" i="4"/>
  <c r="B102" i="4" s="1"/>
  <c r="A103" i="4"/>
  <c r="B103" i="4" s="1"/>
  <c r="A104" i="4"/>
  <c r="B104" i="4" s="1"/>
  <c r="A105" i="4"/>
  <c r="B105" i="4" s="1"/>
  <c r="A106" i="4"/>
  <c r="B106" i="4" s="1"/>
  <c r="A107" i="4"/>
  <c r="B107" i="4" s="1"/>
  <c r="A108" i="4"/>
  <c r="B108" i="4" s="1"/>
  <c r="A109" i="4"/>
  <c r="B109" i="4" s="1"/>
  <c r="A110" i="4"/>
  <c r="B110" i="4" s="1"/>
  <c r="A111" i="4"/>
  <c r="B111" i="4" s="1"/>
  <c r="A112" i="4"/>
  <c r="B112" i="4" s="1"/>
  <c r="A113" i="4"/>
  <c r="B113" i="4" s="1"/>
  <c r="A114" i="4"/>
  <c r="B114" i="4" s="1"/>
  <c r="A115" i="4"/>
  <c r="B115" i="4" s="1"/>
  <c r="A116" i="4"/>
  <c r="B116" i="4" s="1"/>
  <c r="A117" i="4"/>
  <c r="B117" i="4" s="1"/>
  <c r="A118" i="4"/>
  <c r="B118" i="4" s="1"/>
  <c r="A119" i="4"/>
  <c r="B119" i="4" s="1"/>
  <c r="A120" i="4"/>
  <c r="B120" i="4" s="1"/>
  <c r="A121" i="4"/>
  <c r="B121" i="4" s="1"/>
  <c r="A122" i="4"/>
  <c r="B122" i="4" s="1"/>
  <c r="A123" i="4"/>
  <c r="B123" i="4" s="1"/>
  <c r="A124" i="4"/>
  <c r="B124" i="4" s="1"/>
  <c r="A125" i="4"/>
  <c r="B125" i="4" s="1"/>
  <c r="A126" i="4"/>
  <c r="B126" i="4" s="1"/>
  <c r="A127" i="4"/>
  <c r="B127" i="4" s="1"/>
  <c r="A128" i="4"/>
  <c r="B128" i="4" s="1"/>
  <c r="A129" i="4"/>
  <c r="B129" i="4" s="1"/>
  <c r="A130" i="4"/>
  <c r="B130" i="4" s="1"/>
  <c r="A131" i="4"/>
  <c r="B131" i="4" s="1"/>
  <c r="A132" i="4"/>
  <c r="B132" i="4" s="1"/>
  <c r="A133" i="4"/>
  <c r="B133" i="4" s="1"/>
  <c r="A134" i="4"/>
  <c r="B134" i="4" s="1"/>
  <c r="A135" i="4"/>
  <c r="B135" i="4" s="1"/>
  <c r="A136" i="4"/>
  <c r="B136" i="4" s="1"/>
  <c r="A137" i="4"/>
  <c r="B137" i="4" s="1"/>
  <c r="A138" i="4"/>
  <c r="B138" i="4" s="1"/>
  <c r="A139" i="4"/>
  <c r="B139" i="4" s="1"/>
  <c r="A140" i="4"/>
  <c r="B140" i="4" s="1"/>
  <c r="A141" i="4"/>
  <c r="B141" i="4" s="1"/>
  <c r="A142" i="4"/>
  <c r="B142" i="4" s="1"/>
  <c r="A143" i="4"/>
  <c r="B143" i="4" s="1"/>
  <c r="A144" i="4"/>
  <c r="B144" i="4" s="1"/>
  <c r="A145" i="4"/>
  <c r="B145" i="4" s="1"/>
  <c r="A146" i="4"/>
  <c r="B146" i="4" s="1"/>
  <c r="A147" i="4"/>
  <c r="B147" i="4" s="1"/>
  <c r="A148" i="4"/>
  <c r="B148" i="4" s="1"/>
  <c r="A149" i="4"/>
  <c r="B149" i="4" s="1"/>
  <c r="A150" i="4"/>
  <c r="B150" i="4" s="1"/>
  <c r="A151" i="4"/>
  <c r="B151" i="4" s="1"/>
  <c r="A152" i="4"/>
  <c r="B152" i="4" s="1"/>
  <c r="A153" i="4"/>
  <c r="B153" i="4" s="1"/>
  <c r="A154" i="4"/>
  <c r="B154" i="4" s="1"/>
  <c r="A155" i="4"/>
  <c r="B155" i="4" s="1"/>
  <c r="A156" i="4"/>
  <c r="B156" i="4" s="1"/>
  <c r="A157" i="4"/>
  <c r="B157" i="4" s="1"/>
  <c r="A158" i="4"/>
  <c r="B158" i="4" s="1"/>
  <c r="A159" i="4"/>
  <c r="B159" i="4" s="1"/>
  <c r="A160" i="4"/>
  <c r="B160" i="4" s="1"/>
  <c r="A161" i="4"/>
  <c r="B161" i="4" s="1"/>
  <c r="A162" i="4"/>
  <c r="B162" i="4" s="1"/>
  <c r="A163" i="4"/>
  <c r="B163" i="4" s="1"/>
  <c r="A164" i="4"/>
  <c r="B164" i="4" s="1"/>
  <c r="A165" i="4"/>
  <c r="B165" i="4" s="1"/>
  <c r="A166" i="4"/>
  <c r="B166" i="4" s="1"/>
  <c r="A167" i="4"/>
  <c r="B167" i="4" s="1"/>
  <c r="A168" i="4"/>
  <c r="B168" i="4" s="1"/>
  <c r="A169" i="4"/>
  <c r="B169" i="4" s="1"/>
  <c r="A170" i="4"/>
  <c r="B170" i="4" s="1"/>
  <c r="A171" i="4"/>
  <c r="B171" i="4" s="1"/>
  <c r="A172" i="4"/>
  <c r="B172" i="4" s="1"/>
  <c r="A173" i="4"/>
  <c r="B173" i="4" s="1"/>
  <c r="A174" i="4"/>
  <c r="B174" i="4" s="1"/>
  <c r="A175" i="4"/>
  <c r="B175" i="4" s="1"/>
  <c r="A176" i="4"/>
  <c r="B176" i="4" s="1"/>
  <c r="A177" i="4"/>
  <c r="B177" i="4" s="1"/>
  <c r="A178" i="4"/>
  <c r="B178" i="4" s="1"/>
  <c r="A179" i="4"/>
  <c r="B179" i="4" s="1"/>
  <c r="A180" i="4"/>
  <c r="B180" i="4" s="1"/>
  <c r="A181" i="4"/>
  <c r="B181" i="4" s="1"/>
  <c r="A182" i="4"/>
  <c r="B182" i="4" s="1"/>
  <c r="A183" i="4"/>
  <c r="B183" i="4" s="1"/>
  <c r="A184" i="4"/>
  <c r="B184" i="4" s="1"/>
  <c r="A185" i="4"/>
  <c r="B185" i="4" s="1"/>
  <c r="A186" i="4"/>
  <c r="B186" i="4" s="1"/>
  <c r="A187" i="4"/>
  <c r="B187" i="4" s="1"/>
  <c r="A188" i="4"/>
  <c r="B188" i="4" s="1"/>
  <c r="A189" i="4"/>
  <c r="B189" i="4" s="1"/>
  <c r="A190" i="4"/>
  <c r="B190" i="4" s="1"/>
  <c r="A191" i="4"/>
  <c r="B191" i="4" s="1"/>
  <c r="A192" i="4"/>
  <c r="B192" i="4" s="1"/>
  <c r="A193" i="4"/>
  <c r="B193" i="4" s="1"/>
  <c r="A194" i="4"/>
  <c r="B194" i="4" s="1"/>
  <c r="A195" i="4"/>
  <c r="B195" i="4" s="1"/>
  <c r="A196" i="4"/>
  <c r="B196" i="4" s="1"/>
  <c r="A197" i="4"/>
  <c r="B197" i="4" s="1"/>
  <c r="A198" i="4"/>
  <c r="B198" i="4" s="1"/>
  <c r="A199" i="4"/>
  <c r="B199" i="4" s="1"/>
  <c r="A200" i="4"/>
  <c r="B200" i="4" s="1"/>
  <c r="A201" i="4"/>
  <c r="B201" i="4" s="1"/>
  <c r="A202" i="4"/>
  <c r="B202" i="4" s="1"/>
  <c r="A203" i="4"/>
  <c r="B203" i="4" s="1"/>
  <c r="A204" i="4"/>
  <c r="B204" i="4" s="1"/>
  <c r="A205" i="4"/>
  <c r="B205" i="4" s="1"/>
  <c r="A206" i="4"/>
  <c r="B206" i="4" s="1"/>
  <c r="A207" i="4"/>
  <c r="B207" i="4" s="1"/>
  <c r="A208" i="4"/>
  <c r="B208" i="4" s="1"/>
  <c r="A209" i="4"/>
  <c r="B209" i="4" s="1"/>
  <c r="A210" i="4"/>
  <c r="B210" i="4" s="1"/>
  <c r="A211" i="4"/>
  <c r="B211" i="4" s="1"/>
  <c r="A212" i="4"/>
  <c r="B212" i="4" s="1"/>
  <c r="A213" i="4"/>
  <c r="B213" i="4" s="1"/>
  <c r="A214" i="4"/>
  <c r="B214" i="4" s="1"/>
  <c r="A215" i="4"/>
  <c r="B215" i="4" s="1"/>
  <c r="A216" i="4"/>
  <c r="B216" i="4" s="1"/>
  <c r="A217" i="4"/>
  <c r="B217" i="4" s="1"/>
  <c r="A218" i="4"/>
  <c r="B218" i="4" s="1"/>
  <c r="A219" i="4"/>
  <c r="B219" i="4" s="1"/>
  <c r="A220" i="4"/>
  <c r="B220" i="4" s="1"/>
  <c r="A221" i="4"/>
  <c r="B221" i="4" s="1"/>
  <c r="A222" i="4"/>
  <c r="B222" i="4" s="1"/>
  <c r="A223" i="4"/>
  <c r="B223" i="4" s="1"/>
  <c r="A224" i="4"/>
  <c r="B224" i="4" s="1"/>
  <c r="A225" i="4"/>
  <c r="B225" i="4" s="1"/>
  <c r="A226" i="4"/>
  <c r="B226" i="4" s="1"/>
  <c r="A227" i="4"/>
  <c r="B227" i="4" s="1"/>
  <c r="A228" i="4"/>
  <c r="B228" i="4" s="1"/>
  <c r="A229" i="4"/>
  <c r="B229" i="4" s="1"/>
  <c r="A230" i="4"/>
  <c r="B230" i="4" s="1"/>
  <c r="A231" i="4"/>
  <c r="B231" i="4" s="1"/>
  <c r="A232" i="4"/>
  <c r="B232" i="4" s="1"/>
  <c r="A233" i="4"/>
  <c r="B233" i="4" s="1"/>
  <c r="A234" i="4"/>
  <c r="B234" i="4" s="1"/>
  <c r="A235" i="4"/>
  <c r="B235" i="4" s="1"/>
  <c r="A236" i="4"/>
  <c r="B236" i="4" s="1"/>
  <c r="A237" i="4"/>
  <c r="B237" i="4" s="1"/>
  <c r="A238" i="4"/>
  <c r="B238" i="4" s="1"/>
  <c r="A239" i="4"/>
  <c r="B239" i="4" s="1"/>
  <c r="A240" i="4"/>
  <c r="B240" i="4" s="1"/>
  <c r="A241" i="4"/>
  <c r="B241" i="4" s="1"/>
  <c r="A242" i="4"/>
  <c r="B242" i="4" s="1"/>
  <c r="A243" i="4"/>
  <c r="B243" i="4" s="1"/>
  <c r="A244" i="4"/>
  <c r="B244" i="4" s="1"/>
  <c r="A245" i="4"/>
  <c r="B245" i="4" s="1"/>
  <c r="A246" i="4"/>
  <c r="B246" i="4" s="1"/>
  <c r="A247" i="4"/>
  <c r="B247" i="4" s="1"/>
  <c r="A248" i="4"/>
  <c r="B248" i="4" s="1"/>
  <c r="A249" i="4"/>
  <c r="B249" i="4" s="1"/>
  <c r="A250" i="4"/>
  <c r="B250" i="4" s="1"/>
  <c r="A251" i="4"/>
  <c r="B251" i="4" s="1"/>
  <c r="A252" i="4"/>
  <c r="B252" i="4" s="1"/>
  <c r="A253" i="4"/>
  <c r="B253" i="4" s="1"/>
  <c r="A254" i="4"/>
  <c r="B254" i="4" s="1"/>
  <c r="A255" i="4"/>
  <c r="B255" i="4" s="1"/>
  <c r="A256" i="4"/>
  <c r="B256" i="4" s="1"/>
  <c r="A257" i="4"/>
  <c r="B257" i="4" s="1"/>
  <c r="A258" i="4"/>
  <c r="B258" i="4" s="1"/>
  <c r="A259" i="4"/>
  <c r="B259" i="4" s="1"/>
  <c r="A260" i="4"/>
  <c r="B260" i="4" s="1"/>
  <c r="A261" i="4"/>
  <c r="B261" i="4" s="1"/>
  <c r="A262" i="4"/>
  <c r="B262" i="4" s="1"/>
  <c r="A263" i="4"/>
  <c r="B263" i="4" s="1"/>
  <c r="A264" i="4"/>
  <c r="B264" i="4" s="1"/>
  <c r="A265" i="4"/>
  <c r="B265" i="4" s="1"/>
  <c r="A266" i="4"/>
  <c r="B266" i="4" s="1"/>
  <c r="A267" i="4"/>
  <c r="B267" i="4" s="1"/>
  <c r="A268" i="4"/>
  <c r="B268" i="4" s="1"/>
  <c r="A269" i="4"/>
  <c r="B269" i="4" s="1"/>
  <c r="A270" i="4"/>
  <c r="B270" i="4" s="1"/>
  <c r="A271" i="4"/>
  <c r="B271" i="4" s="1"/>
  <c r="A272" i="4"/>
  <c r="B272" i="4" s="1"/>
  <c r="A273" i="4"/>
  <c r="B273" i="4" s="1"/>
  <c r="A274" i="4"/>
  <c r="B274" i="4" s="1"/>
  <c r="A275" i="4"/>
  <c r="B275" i="4" s="1"/>
  <c r="A276" i="4"/>
  <c r="B276" i="4" s="1"/>
  <c r="A277" i="4"/>
  <c r="B277" i="4" s="1"/>
  <c r="A278" i="4"/>
  <c r="B278" i="4" s="1"/>
  <c r="A279" i="4"/>
  <c r="B279" i="4" s="1"/>
  <c r="A280" i="4"/>
  <c r="B280" i="4" s="1"/>
  <c r="A281" i="4"/>
  <c r="B281" i="4" s="1"/>
  <c r="A282" i="4"/>
  <c r="B282" i="4" s="1"/>
  <c r="A283" i="4"/>
  <c r="B283" i="4" s="1"/>
  <c r="A284" i="4"/>
  <c r="B284" i="4" s="1"/>
  <c r="A285" i="4"/>
  <c r="B285" i="4" s="1"/>
  <c r="A286" i="4"/>
  <c r="B286" i="4" s="1"/>
  <c r="A287" i="4"/>
  <c r="B287" i="4" s="1"/>
  <c r="A288" i="4"/>
  <c r="B288" i="4" s="1"/>
  <c r="A289" i="4"/>
  <c r="B289" i="4" s="1"/>
  <c r="A290" i="4"/>
  <c r="B290" i="4" s="1"/>
  <c r="A291" i="4"/>
  <c r="B291" i="4" s="1"/>
  <c r="A292" i="4"/>
  <c r="B292" i="4" s="1"/>
  <c r="A293" i="4"/>
  <c r="B293" i="4" s="1"/>
  <c r="A294" i="4"/>
  <c r="B294" i="4" s="1"/>
  <c r="A295" i="4"/>
  <c r="B295" i="4" s="1"/>
  <c r="A296" i="4"/>
  <c r="B296" i="4" s="1"/>
  <c r="A297" i="4"/>
  <c r="B297" i="4" s="1"/>
  <c r="A298" i="4"/>
  <c r="B298" i="4" s="1"/>
  <c r="A299" i="4"/>
  <c r="B299" i="4" s="1"/>
  <c r="A300" i="4"/>
  <c r="B300" i="4" s="1"/>
  <c r="A301" i="4"/>
  <c r="B301" i="4" s="1"/>
  <c r="A302" i="4"/>
  <c r="B302" i="4" s="1"/>
  <c r="A303" i="4"/>
  <c r="B303" i="4" s="1"/>
  <c r="A304" i="4"/>
  <c r="B304" i="4" s="1"/>
  <c r="A305" i="4"/>
  <c r="B305" i="4" s="1"/>
  <c r="A306" i="4"/>
  <c r="B306" i="4" s="1"/>
  <c r="A307" i="4"/>
  <c r="B307" i="4" s="1"/>
  <c r="A308" i="4"/>
  <c r="B308" i="4" s="1"/>
  <c r="A309" i="4"/>
  <c r="B309" i="4" s="1"/>
  <c r="A310" i="4"/>
  <c r="B310" i="4" s="1"/>
  <c r="A311" i="4"/>
  <c r="B311" i="4" s="1"/>
  <c r="A312" i="4"/>
  <c r="B312" i="4" s="1"/>
  <c r="A313" i="4"/>
  <c r="B313" i="4" s="1"/>
  <c r="A314" i="4"/>
  <c r="B314" i="4" s="1"/>
  <c r="A315" i="4"/>
  <c r="B315" i="4" s="1"/>
  <c r="A316" i="4"/>
  <c r="B316" i="4" s="1"/>
  <c r="A317" i="4"/>
  <c r="B317" i="4" s="1"/>
  <c r="A318" i="4"/>
  <c r="B318" i="4" s="1"/>
  <c r="A319" i="4"/>
  <c r="B319" i="4" s="1"/>
  <c r="A320" i="4"/>
  <c r="B320" i="4" s="1"/>
  <c r="A321" i="4"/>
  <c r="B321" i="4" s="1"/>
  <c r="A322" i="4"/>
  <c r="B322" i="4" s="1"/>
  <c r="A323" i="4"/>
  <c r="B323" i="4" s="1"/>
  <c r="A324" i="4"/>
  <c r="B324" i="4" s="1"/>
  <c r="A325" i="4"/>
  <c r="B325" i="4" s="1"/>
  <c r="A326" i="4"/>
  <c r="B326" i="4" s="1"/>
  <c r="A327" i="4"/>
  <c r="B327" i="4" s="1"/>
  <c r="A328" i="4"/>
  <c r="B328" i="4" s="1"/>
  <c r="A329" i="4"/>
  <c r="B329" i="4" s="1"/>
  <c r="A330" i="4"/>
  <c r="B330" i="4" s="1"/>
  <c r="A331" i="4"/>
  <c r="B331" i="4" s="1"/>
  <c r="A332" i="4"/>
  <c r="B332" i="4" s="1"/>
  <c r="A333" i="4"/>
  <c r="B333" i="4" s="1"/>
  <c r="A334" i="4"/>
  <c r="B334" i="4" s="1"/>
  <c r="A335" i="4"/>
  <c r="B335" i="4" s="1"/>
  <c r="A336" i="4"/>
  <c r="B336" i="4" s="1"/>
  <c r="A337" i="4"/>
  <c r="B337" i="4" s="1"/>
  <c r="A338" i="4"/>
  <c r="B338" i="4" s="1"/>
  <c r="A339" i="4"/>
  <c r="B339" i="4" s="1"/>
  <c r="A340" i="4"/>
  <c r="B340" i="4" s="1"/>
  <c r="A341" i="4"/>
  <c r="B341" i="4" s="1"/>
  <c r="A342" i="4"/>
  <c r="B342" i="4" s="1"/>
  <c r="A343" i="4"/>
  <c r="B343" i="4" s="1"/>
  <c r="A344" i="4"/>
  <c r="B344" i="4" s="1"/>
  <c r="A345" i="4"/>
  <c r="B345" i="4" s="1"/>
  <c r="A346" i="4"/>
  <c r="B346" i="4" s="1"/>
  <c r="A347" i="4"/>
  <c r="B347" i="4" s="1"/>
  <c r="A348" i="4"/>
  <c r="B348" i="4" s="1"/>
  <c r="A349" i="4"/>
  <c r="B349" i="4" s="1"/>
  <c r="A350" i="4"/>
  <c r="B350" i="4" s="1"/>
  <c r="A351" i="4"/>
  <c r="B351" i="4" s="1"/>
  <c r="A352" i="4"/>
  <c r="B352" i="4" s="1"/>
  <c r="A353" i="4"/>
  <c r="B353" i="4" s="1"/>
  <c r="A354" i="4"/>
  <c r="B354" i="4" s="1"/>
  <c r="A355" i="4"/>
  <c r="B355" i="4" s="1"/>
  <c r="A356" i="4"/>
  <c r="B356" i="4" s="1"/>
  <c r="A357" i="4"/>
  <c r="B357" i="4" s="1"/>
  <c r="A358" i="4"/>
  <c r="B358" i="4" s="1"/>
  <c r="A359" i="4"/>
  <c r="B359" i="4" s="1"/>
  <c r="A360" i="4"/>
  <c r="B360" i="4" s="1"/>
  <c r="A361" i="4"/>
  <c r="B361" i="4" s="1"/>
  <c r="A362" i="4"/>
  <c r="B362" i="4" s="1"/>
  <c r="A363" i="4"/>
  <c r="B363" i="4" s="1"/>
  <c r="A364" i="4"/>
  <c r="B364" i="4" s="1"/>
  <c r="A365" i="4"/>
  <c r="B365" i="4" s="1"/>
  <c r="A366" i="4"/>
  <c r="B366" i="4" s="1"/>
  <c r="A367" i="4"/>
  <c r="B367" i="4" s="1"/>
  <c r="A368" i="4"/>
  <c r="B368" i="4" s="1"/>
  <c r="A369" i="4"/>
  <c r="B369" i="4" s="1"/>
  <c r="A370" i="4"/>
  <c r="B370" i="4" s="1"/>
  <c r="A371" i="4"/>
  <c r="B371" i="4" s="1"/>
  <c r="A372" i="4"/>
  <c r="B372" i="4" s="1"/>
  <c r="A373" i="4"/>
  <c r="B373" i="4" s="1"/>
  <c r="A374" i="4"/>
  <c r="B374" i="4" s="1"/>
  <c r="A375" i="4"/>
  <c r="B375" i="4" s="1"/>
  <c r="A376" i="4"/>
  <c r="B376" i="4" s="1"/>
  <c r="A377" i="4"/>
  <c r="B377" i="4" s="1"/>
  <c r="A378" i="4"/>
  <c r="B378" i="4" s="1"/>
  <c r="A379" i="4"/>
  <c r="B379" i="4" s="1"/>
  <c r="A380" i="4"/>
  <c r="B380" i="4" s="1"/>
  <c r="A3" i="4"/>
  <c r="B3" i="4" s="1"/>
  <c r="A2" i="4" l="1"/>
  <c r="B2" i="4" l="1"/>
  <c r="B2" i="1"/>
  <c r="B2" i="3" s="1"/>
</calcChain>
</file>

<file path=xl/sharedStrings.xml><?xml version="1.0" encoding="utf-8"?>
<sst xmlns="http://schemas.openxmlformats.org/spreadsheetml/2006/main" count="953" uniqueCount="280">
  <si>
    <t>Building ID</t>
  </si>
  <si>
    <t>Building Name</t>
  </si>
  <si>
    <t>Room ID</t>
  </si>
  <si>
    <t>Floor</t>
  </si>
  <si>
    <t>Description of Change</t>
  </si>
  <si>
    <t>Change to SqFt</t>
  </si>
  <si>
    <t>New SqFt</t>
  </si>
  <si>
    <t>Old SqFt</t>
  </si>
  <si>
    <t>eBARS Tag Status</t>
  </si>
  <si>
    <t>Status Date:</t>
  </si>
  <si>
    <t>CAD Operator</t>
  </si>
  <si>
    <t>Yes</t>
  </si>
  <si>
    <t>Aaron Newell</t>
  </si>
  <si>
    <t>Add A Door</t>
  </si>
  <si>
    <t>Add</t>
  </si>
  <si>
    <t>No</t>
  </si>
  <si>
    <t>Gretchen Tucker</t>
  </si>
  <si>
    <t>Add This Room Number</t>
  </si>
  <si>
    <t>Deactivate</t>
  </si>
  <si>
    <t>N/A</t>
  </si>
  <si>
    <t>Janet Schwartz</t>
  </si>
  <si>
    <t>Change Door Swing</t>
  </si>
  <si>
    <t>Change Description</t>
  </si>
  <si>
    <t>Kevin Dohner</t>
  </si>
  <si>
    <t>Changed Roof ID</t>
  </si>
  <si>
    <t>Move Equip</t>
  </si>
  <si>
    <t>Delete This Room Number</t>
  </si>
  <si>
    <t>Jennifer Hoy</t>
  </si>
  <si>
    <t>Door Removed, Door Opening Exists</t>
  </si>
  <si>
    <t>Nicole Kline</t>
  </si>
  <si>
    <t>Moved a Wall And Door</t>
  </si>
  <si>
    <t>Maureen Dreckman</t>
  </si>
  <si>
    <t>New Room ID Added For SAP Purposes</t>
  </si>
  <si>
    <t>Gunnar Kennedy</t>
  </si>
  <si>
    <t>No Change to Room</t>
  </si>
  <si>
    <t>Remove A Door</t>
  </si>
  <si>
    <t>Room Created</t>
  </si>
  <si>
    <t>Room Deleted</t>
  </si>
  <si>
    <t>Room Label Change: xxx Changed To xxx</t>
  </si>
  <si>
    <t>Room Made Bigger</t>
  </si>
  <si>
    <t>Room Made Smaller</t>
  </si>
  <si>
    <t>Sq ft Correction</t>
  </si>
  <si>
    <t>Wall And Doorway Removed Between Rm  xxx And Rm xxx</t>
  </si>
  <si>
    <t>Walls Removed</t>
  </si>
  <si>
    <t>Windows Added</t>
  </si>
  <si>
    <t>SAP Functional Location</t>
  </si>
  <si>
    <t>Room Description</t>
  </si>
  <si>
    <t>Action</t>
  </si>
  <si>
    <t>SqFt</t>
  </si>
  <si>
    <t>Comments</t>
  </si>
  <si>
    <t>No Change</t>
  </si>
  <si>
    <t>New Tag Required</t>
  </si>
  <si>
    <t>Action Required</t>
  </si>
  <si>
    <t/>
  </si>
  <si>
    <t>9835</t>
  </si>
  <si>
    <t>Sanders Brown Center on Aging – Turfland (Lease)</t>
  </si>
  <si>
    <t>0100A</t>
  </si>
  <si>
    <t>0100B</t>
  </si>
  <si>
    <t>0100C</t>
  </si>
  <si>
    <t>0100D</t>
  </si>
  <si>
    <t>0100E</t>
  </si>
  <si>
    <t>0100F</t>
  </si>
  <si>
    <t>Corridor</t>
  </si>
  <si>
    <t>Vestibule</t>
  </si>
  <si>
    <t>Patient Waiting</t>
  </si>
  <si>
    <t>Front Office Recepti</t>
  </si>
  <si>
    <t>GEN Office Manager</t>
  </si>
  <si>
    <t>Office</t>
  </si>
  <si>
    <t>Conference</t>
  </si>
  <si>
    <t>Business Center</t>
  </si>
  <si>
    <t>Janitor Closet</t>
  </si>
  <si>
    <t>COM Closet</t>
  </si>
  <si>
    <t>Restroom</t>
  </si>
  <si>
    <t>Mechanical Room</t>
  </si>
  <si>
    <t>Business Finance Off</t>
  </si>
  <si>
    <t>Breakroom</t>
  </si>
  <si>
    <t>Exam</t>
  </si>
  <si>
    <t>KNI Staff POD</t>
  </si>
  <si>
    <t>Consult</t>
  </si>
  <si>
    <t>Drug Storage</t>
  </si>
  <si>
    <t>Medical Records Stor</t>
  </si>
  <si>
    <t>Sample Processing</t>
  </si>
  <si>
    <t>CIRCULATION AREA</t>
  </si>
  <si>
    <t>Research/Non-class dry lab service</t>
  </si>
  <si>
    <t>OFFICE,TECHNICAL,PROFESSIONAL,NON-FACULT</t>
  </si>
  <si>
    <t>CONFERENCE ROOM (OFFICE RELATED)</t>
  </si>
  <si>
    <t>OFFICE, ADMINISTRATIVE</t>
  </si>
  <si>
    <t>OFFICE SERVICE</t>
  </si>
  <si>
    <t>BUILDING SERVICE AREA</t>
  </si>
  <si>
    <t>PUBLIC RESTROOM</t>
  </si>
  <si>
    <t>MECHANICAL AREA</t>
  </si>
  <si>
    <t>TREATMENT</t>
  </si>
  <si>
    <t>NURSE STATION SERVICE</t>
  </si>
  <si>
    <t>CLINIC SERVICE</t>
  </si>
  <si>
    <t>CLASSROOM</t>
  </si>
  <si>
    <t>SUPPLIES</t>
  </si>
  <si>
    <t>DIAGNOSTIC SERVICE LAB SUPPORT SERVICE</t>
  </si>
  <si>
    <t>01</t>
  </si>
  <si>
    <t>GSF</t>
  </si>
  <si>
    <t>Room not found</t>
  </si>
  <si>
    <t>LX-9385</t>
  </si>
  <si>
    <t>LEN</t>
  </si>
  <si>
    <t>Sanders Brown Center on Aging – Turfland</t>
  </si>
  <si>
    <t>LX-9385-01</t>
  </si>
  <si>
    <t>SBCoA Turfland - 1st Floor</t>
  </si>
  <si>
    <t>LX-9385-01-100B</t>
  </si>
  <si>
    <t>SBCoA Turfland - Corridor 100A</t>
  </si>
  <si>
    <t>LX-9385-01-100A</t>
  </si>
  <si>
    <t>SBCoA Turfland - Corridor 100B</t>
  </si>
  <si>
    <t>LX-9385-01-100C</t>
  </si>
  <si>
    <t>LX-9385-01-100D</t>
  </si>
  <si>
    <t>LX-9385-01-100E</t>
  </si>
  <si>
    <t>LX-9385-01-100F</t>
  </si>
  <si>
    <t>SBCoA Turfland - Corridor 100C</t>
  </si>
  <si>
    <t>SBCoA Turfland - Corridor 100D</t>
  </si>
  <si>
    <t>SBCoA Turfland - Corridor 100E</t>
  </si>
  <si>
    <t>SBCoA Turfland - Corridor 100F</t>
  </si>
  <si>
    <t>LX-9385-01-101</t>
  </si>
  <si>
    <t>SBCoA Turfland - Room 101</t>
  </si>
  <si>
    <t>LX-9385-01-102</t>
  </si>
  <si>
    <t>SBCoA Turfland - Room 102</t>
  </si>
  <si>
    <t>LX-9385-01-103</t>
  </si>
  <si>
    <t>SBCoA Turfland - Room 103</t>
  </si>
  <si>
    <t>LX-9385-01-104</t>
  </si>
  <si>
    <t>SBCoA Turfland - Room 104</t>
  </si>
  <si>
    <t>LX-9385-01-105</t>
  </si>
  <si>
    <t>SBCoA Turfland - Room 105</t>
  </si>
  <si>
    <t>LX-9385-01-106</t>
  </si>
  <si>
    <t>SBCoA Turfland - Room 106</t>
  </si>
  <si>
    <t>LX-9385-01-107</t>
  </si>
  <si>
    <t>SBCoA Turfland - Room 107</t>
  </si>
  <si>
    <t>LX-9385-01-108</t>
  </si>
  <si>
    <t>SBCoA Turfland - Room 108</t>
  </si>
  <si>
    <t>LX-9385-01-109</t>
  </si>
  <si>
    <t>SBCoA Turfland - Room 109</t>
  </si>
  <si>
    <t>LX-9385-01-110</t>
  </si>
  <si>
    <t>SBCoA Turfland - Room 110</t>
  </si>
  <si>
    <t>LX-9385-01-111</t>
  </si>
  <si>
    <t>SBCoA Turfland - Room 111</t>
  </si>
  <si>
    <t>LX-9385-01-112</t>
  </si>
  <si>
    <t>SBCoA Turfland - Room 112</t>
  </si>
  <si>
    <t>LX-9385-01-113</t>
  </si>
  <si>
    <t>SBCoA Turfland - Room 113</t>
  </si>
  <si>
    <t>LX-9385-01-114</t>
  </si>
  <si>
    <t>SBCoA Turfland - Room 114</t>
  </si>
  <si>
    <t>LX-9385-01-115</t>
  </si>
  <si>
    <t>SBCoA Turfland - Room 115</t>
  </si>
  <si>
    <t>LX-9385-01-116</t>
  </si>
  <si>
    <t>SBCoA Turfland - Room 116</t>
  </si>
  <si>
    <t>LX-9385-01-117</t>
  </si>
  <si>
    <t>SBCoA Turfland - Room 117</t>
  </si>
  <si>
    <t>LX-9385-01-118</t>
  </si>
  <si>
    <t>SBCoA Turfland - Room 118</t>
  </si>
  <si>
    <t>LX-9385-01-119</t>
  </si>
  <si>
    <t>SBCoA Turfland - Room 119</t>
  </si>
  <si>
    <t>LX-9385-01-120</t>
  </si>
  <si>
    <t>SBCoA Turfland - Room 120</t>
  </si>
  <si>
    <t>LX-9385-01-121</t>
  </si>
  <si>
    <t>SBCoA Turfland - Room 121</t>
  </si>
  <si>
    <t>LX-9385-01-122</t>
  </si>
  <si>
    <t>SBCoA Turfland - Room 122</t>
  </si>
  <si>
    <t>LX-9385-01-123</t>
  </si>
  <si>
    <t>SBCoA Turfland - Room 123</t>
  </si>
  <si>
    <t>LX-9385-01-124</t>
  </si>
  <si>
    <t>SBCoA Turfland - Room 124</t>
  </si>
  <si>
    <t>LX-9385-01-125</t>
  </si>
  <si>
    <t>SBCoA Turfland - Room 125</t>
  </si>
  <si>
    <t>LX-9385-01-126</t>
  </si>
  <si>
    <t>SBCoA Turfland - Room 126</t>
  </si>
  <si>
    <t>LX-9385-01-127</t>
  </si>
  <si>
    <t>SBCoA Turfland - Room 127</t>
  </si>
  <si>
    <t>LX-9385-01-128</t>
  </si>
  <si>
    <t>SBCoA Turfland - Room 128</t>
  </si>
  <si>
    <t>LX-9385-01-129</t>
  </si>
  <si>
    <t>SBCoA Turfland - Room 129</t>
  </si>
  <si>
    <t>LX-9385-01-130</t>
  </si>
  <si>
    <t>SBCoA Turfland - Room 130</t>
  </si>
  <si>
    <t>LX-9385-01-131</t>
  </si>
  <si>
    <t>SBCoA Turfland - Room 131</t>
  </si>
  <si>
    <t>LX-9385-01-132</t>
  </si>
  <si>
    <t>SBCoA Turfland - Room 132</t>
  </si>
  <si>
    <t>LX-9385-01-133</t>
  </si>
  <si>
    <t>SBCoA Turfland - Room 133</t>
  </si>
  <si>
    <t>LX-9385-01-134</t>
  </si>
  <si>
    <t>SBCoA Turfland - Room 134</t>
  </si>
  <si>
    <t>LX-9385-01-137</t>
  </si>
  <si>
    <t>SBCoA Turfland - Room 137</t>
  </si>
  <si>
    <t>LX-9385-01-138</t>
  </si>
  <si>
    <t>SBCoA Turfland - Room 138</t>
  </si>
  <si>
    <t>LX-9385-01-139</t>
  </si>
  <si>
    <t>SBCoA Turfland - Room 139</t>
  </si>
  <si>
    <t>LX-9385-01-140</t>
  </si>
  <si>
    <t>SBCoA Turfland - Room 140</t>
  </si>
  <si>
    <t>LX-9385-01-141</t>
  </si>
  <si>
    <t>SBCoA Turfland - Room 141</t>
  </si>
  <si>
    <t>LX-9385-01-142</t>
  </si>
  <si>
    <t>SBCoA Turfland - Room 142</t>
  </si>
  <si>
    <t>LX-9385-01-143</t>
  </si>
  <si>
    <t>SBCoA Turfland - Room 143</t>
  </si>
  <si>
    <t>LX-9385-01-144</t>
  </si>
  <si>
    <t>SBCoA Turfland - Room 144</t>
  </si>
  <si>
    <t>LX-9385-01-145</t>
  </si>
  <si>
    <t>SBCoA Turfland - Room 145</t>
  </si>
  <si>
    <t>LX-9385-01-146</t>
  </si>
  <si>
    <t>SBCoA Turfland - Room 146</t>
  </si>
  <si>
    <t>LX-9385-01-147</t>
  </si>
  <si>
    <t>SBCoA Turfland - Room 147</t>
  </si>
  <si>
    <t>LX-9385-01-148</t>
  </si>
  <si>
    <t>SBCoA Turfland - Room 148</t>
  </si>
  <si>
    <t>LX-9385-01-149</t>
  </si>
  <si>
    <t>SBCoA Turfland - Room 149</t>
  </si>
  <si>
    <t>LX-9385-01-150</t>
  </si>
  <si>
    <t>SBCoA Turfland - Room 150</t>
  </si>
  <si>
    <t>LX-9385-01-151</t>
  </si>
  <si>
    <t>SBCoA Turfland - Room 151</t>
  </si>
  <si>
    <t>LX-9385-01-152</t>
  </si>
  <si>
    <t>SBCoA Turfland - Room 152</t>
  </si>
  <si>
    <t>LX-9385-01-153</t>
  </si>
  <si>
    <t>SBCoA Turfland - Room 153</t>
  </si>
  <si>
    <t>LX-9385-01-154</t>
  </si>
  <si>
    <t>SBCoA Turfland - Room 154</t>
  </si>
  <si>
    <t>LX-9385-01-155</t>
  </si>
  <si>
    <t>SBCoA Turfland - Room 155</t>
  </si>
  <si>
    <t>LX-9385-01-156</t>
  </si>
  <si>
    <t>SBCoA Turfland - Room 156</t>
  </si>
  <si>
    <t>LX-9385-01-157</t>
  </si>
  <si>
    <t>SBCoA Turfland - Room 157</t>
  </si>
  <si>
    <t>LX-9385-01-158</t>
  </si>
  <si>
    <t>SBCoA Turfland - Room 158</t>
  </si>
  <si>
    <t>LX-9385-01-159</t>
  </si>
  <si>
    <t>SBCoA Turfland - Room 159</t>
  </si>
  <si>
    <t>LX-9385-01-160</t>
  </si>
  <si>
    <t>SBCoA Turfland - Room 160</t>
  </si>
  <si>
    <t>LX-9385-01-161</t>
  </si>
  <si>
    <t>SBCoA Turfland - Room 161</t>
  </si>
  <si>
    <t>LX-9385-01-162</t>
  </si>
  <si>
    <t>SBCoA Turfland - Room 162</t>
  </si>
  <si>
    <t>LX-9385-01-163</t>
  </si>
  <si>
    <t>SBCoA Turfland - Room 163</t>
  </si>
  <si>
    <t>LX-9385-01-164</t>
  </si>
  <si>
    <t>SBCoA Turfland - Room 164</t>
  </si>
  <si>
    <t>LX-9385-01-165</t>
  </si>
  <si>
    <t>SBCoA Turfland - Room 165</t>
  </si>
  <si>
    <t>LX-9385-01-166</t>
  </si>
  <si>
    <t>SBCoA Turfland - Room 166</t>
  </si>
  <si>
    <t>LX-9385-01-167</t>
  </si>
  <si>
    <t>SBCoA Turfland - Room 167</t>
  </si>
  <si>
    <t>LX-9385-01-168</t>
  </si>
  <si>
    <t>SBCoA Turfland - Room 168</t>
  </si>
  <si>
    <t>LX-9385-01-169</t>
  </si>
  <si>
    <t>SBCoA Turfland - Room 169</t>
  </si>
  <si>
    <t>LX-9385-01-170</t>
  </si>
  <si>
    <t>SBCoA Turfland - Room 170</t>
  </si>
  <si>
    <t>LX-9385-01-172</t>
  </si>
  <si>
    <t>SBCoA Turfland - Room 172</t>
  </si>
  <si>
    <t>LX-9385-01-173</t>
  </si>
  <si>
    <t>SBCoA Turfland - Room 173</t>
  </si>
  <si>
    <t>LX-9385-01-174</t>
  </si>
  <si>
    <t>SBCoA Turfland - Room 174</t>
  </si>
  <si>
    <t>LX-9385-01-175</t>
  </si>
  <si>
    <t>SBCoA Turfland - Room 175</t>
  </si>
  <si>
    <t>LX-9385-01-176</t>
  </si>
  <si>
    <t>SBCoA Turfland - Room 176</t>
  </si>
  <si>
    <t>LX-9385-01-177</t>
  </si>
  <si>
    <t>SBCoA Turfland - Room 177</t>
  </si>
  <si>
    <t>LX-9385-01-178</t>
  </si>
  <si>
    <t>SBCoA Turfland - Room 178</t>
  </si>
  <si>
    <t>LX-9385-01-179</t>
  </si>
  <si>
    <t>SBCoA Turfland - Room 179</t>
  </si>
  <si>
    <t>LX-9385-01-180</t>
  </si>
  <si>
    <t>SBCoA Turfland - Room 180</t>
  </si>
  <si>
    <t>LX-9385-01-182</t>
  </si>
  <si>
    <t>SBCoA Turfland - Room 182</t>
  </si>
  <si>
    <t>LX-9385-01-183</t>
  </si>
  <si>
    <t>SBCoA Turfland - Room 183</t>
  </si>
  <si>
    <t>LX-9385-01-184</t>
  </si>
  <si>
    <t>SBCoA Turfland - Room 184</t>
  </si>
  <si>
    <t>Switzer Group is the lease holder and will address maintenance issues</t>
  </si>
  <si>
    <t>RoomBarCode shown in eBARS data - verify eBARS tags status on site</t>
  </si>
  <si>
    <t>It is noted that CoM has requested bar code tags for the doors – Verify installation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</si>
</sst>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i/>
      <sz val="11"/>
      <color theme="0" tint="-0.499984740745262"/>
      <name val="Calibri"/>
      <family val="2"/>
      <scheme val="minor"/>
    </font>
    <font>
      <b/>
      <i/>
      <sz val="11"/>
      <color theme="0" tint="-0.499984740745262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64">
    <xf numFmtId="0" fontId="0" fillId="0" borderId="0" xfId="0"/>
    <xf numFmtId="0" fontId="0" fillId="0" borderId="0" xfId="0" applyAlignment="1">
      <alignment wrapText="1"/>
    </xf>
    <xf numFmtId="0" fontId="0" fillId="0" borderId="0" xfId="0" applyFont="1"/>
    <xf numFmtId="0" fontId="0" fillId="0" borderId="0" xfId="0" applyAlignment="1">
      <alignment vertical="center"/>
    </xf>
    <xf numFmtId="0" fontId="3" fillId="0" borderId="0" xfId="0" applyFont="1"/>
    <xf numFmtId="0" fontId="0" fillId="0" borderId="0" xfId="0" applyBorder="1" applyAlignment="1">
      <alignment vertical="center"/>
    </xf>
    <xf numFmtId="0" fontId="4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Border="1"/>
    <xf numFmtId="14" fontId="0" fillId="0" borderId="0" xfId="0" applyNumberFormat="1" applyBorder="1"/>
    <xf numFmtId="0" fontId="0" fillId="0" borderId="0" xfId="0" applyBorder="1" applyAlignment="1">
      <alignment horizontal="center"/>
    </xf>
    <xf numFmtId="0" fontId="0" fillId="3" borderId="1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4" borderId="0" xfId="0" applyFont="1" applyFill="1"/>
    <xf numFmtId="0" fontId="0" fillId="5" borderId="0" xfId="0" applyFill="1"/>
    <xf numFmtId="1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2" borderId="2" xfId="0" applyFont="1" applyFill="1" applyBorder="1" applyAlignment="1">
      <alignment horizontal="center" wrapText="1"/>
    </xf>
    <xf numFmtId="0" fontId="0" fillId="0" borderId="0" xfId="0" applyAlignment="1">
      <alignment horizontal="left"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quotePrefix="1" applyBorder="1"/>
    <xf numFmtId="0" fontId="0" fillId="0" borderId="0" xfId="0" applyFill="1" applyBorder="1"/>
    <xf numFmtId="0" fontId="0" fillId="7" borderId="0" xfId="0" applyFill="1" applyBorder="1"/>
    <xf numFmtId="0" fontId="0" fillId="7" borderId="0" xfId="0" quotePrefix="1" applyFill="1" applyBorder="1"/>
    <xf numFmtId="0" fontId="0" fillId="8" borderId="0" xfId="0" applyFill="1" applyBorder="1" applyAlignment="1">
      <alignment horizontal="center"/>
    </xf>
    <xf numFmtId="0" fontId="0" fillId="8" borderId="0" xfId="0" applyFill="1" applyBorder="1"/>
    <xf numFmtId="0" fontId="6" fillId="0" borderId="0" xfId="0" applyFont="1" applyFill="1" applyBorder="1"/>
    <xf numFmtId="164" fontId="0" fillId="0" borderId="0" xfId="1" applyNumberFormat="1" applyFont="1"/>
    <xf numFmtId="164" fontId="0" fillId="7" borderId="0" xfId="1" applyNumberFormat="1" applyFont="1" applyFill="1" applyBorder="1"/>
    <xf numFmtId="164" fontId="0" fillId="0" borderId="0" xfId="1" applyNumberFormat="1" applyFont="1" applyBorder="1"/>
    <xf numFmtId="164" fontId="0" fillId="0" borderId="0" xfId="1" applyNumberFormat="1" applyFont="1" applyFill="1" applyBorder="1"/>
    <xf numFmtId="164" fontId="0" fillId="8" borderId="0" xfId="1" applyNumberFormat="1" applyFont="1" applyFill="1" applyBorder="1"/>
    <xf numFmtId="164" fontId="6" fillId="0" borderId="0" xfId="1" applyNumberFormat="1" applyFont="1" applyFill="1" applyBorder="1"/>
    <xf numFmtId="164" fontId="6" fillId="0" borderId="0" xfId="1" applyNumberFormat="1" applyFont="1" applyBorder="1"/>
    <xf numFmtId="0" fontId="0" fillId="0" borderId="0" xfId="0" quotePrefix="1" applyFill="1" applyBorder="1"/>
    <xf numFmtId="0" fontId="6" fillId="0" borderId="0" xfId="1" applyNumberFormat="1" applyFont="1" applyBorder="1"/>
    <xf numFmtId="0" fontId="0" fillId="0" borderId="0" xfId="1" applyNumberFormat="1" applyFont="1" applyFill="1" applyBorder="1"/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/>
    </xf>
    <xf numFmtId="164" fontId="0" fillId="0" borderId="0" xfId="1" applyNumberFormat="1" applyFont="1" applyFill="1" applyBorder="1" applyAlignment="1">
      <alignment horizontal="center"/>
    </xf>
    <xf numFmtId="0" fontId="4" fillId="0" borderId="0" xfId="0" applyFont="1" applyFill="1" applyBorder="1"/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14" fontId="1" fillId="0" borderId="0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/>
    </xf>
    <xf numFmtId="164" fontId="0" fillId="3" borderId="1" xfId="1" applyNumberFormat="1" applyFont="1" applyFill="1" applyBorder="1" applyAlignment="1">
      <alignment horizontal="center" vertical="center" wrapText="1"/>
    </xf>
    <xf numFmtId="164" fontId="0" fillId="0" borderId="0" xfId="1" applyNumberFormat="1" applyFont="1" applyAlignment="1">
      <alignment horizontal="center" vertical="center"/>
    </xf>
    <xf numFmtId="164" fontId="1" fillId="2" borderId="2" xfId="1" applyNumberFormat="1" applyFont="1" applyFill="1" applyBorder="1" applyAlignment="1">
      <alignment horizontal="center" vertical="center"/>
    </xf>
    <xf numFmtId="164" fontId="0" fillId="0" borderId="0" xfId="1" applyNumberFormat="1" applyFont="1" applyFill="1" applyAlignment="1">
      <alignment horizontal="center" vertical="center"/>
    </xf>
    <xf numFmtId="49" fontId="1" fillId="0" borderId="1" xfId="0" quotePrefix="1" applyNumberFormat="1" applyFont="1" applyBorder="1" applyAlignment="1" applyProtection="1">
      <alignment horizontal="center" vertical="center" wrapText="1"/>
      <protection locked="0"/>
    </xf>
    <xf numFmtId="49" fontId="1" fillId="0" borderId="1" xfId="0" applyNumberFormat="1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center" vertical="center" wrapText="1"/>
    </xf>
    <xf numFmtId="0" fontId="0" fillId="6" borderId="0" xfId="0" applyFill="1" applyBorder="1" applyAlignment="1">
      <alignment horizontal="left" wrapText="1"/>
    </xf>
    <xf numFmtId="0" fontId="0" fillId="6" borderId="0" xfId="0" applyFill="1" applyAlignment="1">
      <alignment horizontal="left" wrapText="1"/>
    </xf>
    <xf numFmtId="0" fontId="0" fillId="6" borderId="0" xfId="0" applyFill="1" applyAlignment="1">
      <alignment horizontal="left" vertical="center"/>
    </xf>
    <xf numFmtId="0" fontId="0" fillId="9" borderId="0" xfId="0" applyFill="1" applyAlignment="1">
      <alignment horizontal="left" wrapText="1"/>
    </xf>
    <xf numFmtId="0" fontId="0" fillId="5" borderId="0" xfId="0" applyFill="1" applyAlignment="1">
      <alignment horizontal="left" wrapText="1"/>
    </xf>
    <xf numFmtId="0" fontId="0" fillId="0" borderId="0" xfId="0" applyFill="1" applyAlignment="1">
      <alignment horizontal="left" wrapText="1"/>
    </xf>
    <xf numFmtId="0" fontId="0" fillId="0" borderId="0" xfId="0" applyFill="1" applyBorder="1" applyAlignment="1">
      <alignment horizontal="left" wrapText="1"/>
    </xf>
  </cellXfs>
  <cellStyles count="2">
    <cellStyle name="Comma" xfId="1" builtinId="3"/>
    <cellStyle name="Normal" xfId="0" builtinId="0"/>
  </cellStyles>
  <dxfs count="11">
    <dxf>
      <fill>
        <patternFill>
          <bgColor rgb="FFFFC000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Sheet1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</sheetNames>
    <sheetDataSet>
      <sheetData sheetId="0">
        <row r="1">
          <cell r="A1" t="str">
            <v>BLDG_ID</v>
          </cell>
          <cell r="B1" t="str">
            <v>BLDG_NUM</v>
          </cell>
          <cell r="C1" t="str">
            <v>BLDG_NAME</v>
          </cell>
          <cell r="D1" t="str">
            <v>BLDG_SHORT_NAME</v>
          </cell>
        </row>
        <row r="2">
          <cell r="A2" t="str">
            <v>0001</v>
          </cell>
          <cell r="B2">
            <v>1</v>
          </cell>
          <cell r="C2" t="str">
            <v>Taylor Education Building</v>
          </cell>
          <cell r="D2" t="str">
            <v>Taylor Education Building</v>
          </cell>
        </row>
        <row r="3">
          <cell r="A3" t="str">
            <v>0003</v>
          </cell>
          <cell r="B3">
            <v>3</v>
          </cell>
          <cell r="C3" t="str">
            <v>Research Facility #1</v>
          </cell>
          <cell r="D3" t="str">
            <v>Research Facility #1</v>
          </cell>
        </row>
        <row r="4">
          <cell r="A4" t="str">
            <v>0004</v>
          </cell>
          <cell r="B4">
            <v>4</v>
          </cell>
          <cell r="C4" t="str">
            <v>Central Heating Plant #2</v>
          </cell>
          <cell r="D4" t="str">
            <v>Central Heating Plant #2</v>
          </cell>
        </row>
        <row r="5">
          <cell r="A5" t="str">
            <v>0005</v>
          </cell>
          <cell r="B5">
            <v>5</v>
          </cell>
          <cell r="C5" t="str">
            <v>Frank D. Peterson Service Building</v>
          </cell>
          <cell r="D5" t="str">
            <v>Frank D. Peterson Service Building</v>
          </cell>
        </row>
        <row r="6">
          <cell r="A6" t="str">
            <v>0009</v>
          </cell>
          <cell r="B6">
            <v>9</v>
          </cell>
          <cell r="C6" t="str">
            <v>Patterson Hall</v>
          </cell>
          <cell r="D6" t="str">
            <v>Patterson Hall</v>
          </cell>
        </row>
        <row r="7">
          <cell r="A7" t="str">
            <v>0012</v>
          </cell>
          <cell r="B7">
            <v>12</v>
          </cell>
          <cell r="C7" t="str">
            <v>Blazer Dining</v>
          </cell>
          <cell r="D7" t="str">
            <v>Blazer Dining</v>
          </cell>
        </row>
        <row r="8">
          <cell r="A8" t="str">
            <v>0014</v>
          </cell>
          <cell r="B8">
            <v>14</v>
          </cell>
          <cell r="C8" t="str">
            <v>Hilary J. Boone Center</v>
          </cell>
          <cell r="D8" t="str">
            <v>Hilary J. Boone Center</v>
          </cell>
        </row>
        <row r="9">
          <cell r="A9" t="str">
            <v>0015</v>
          </cell>
          <cell r="B9">
            <v>15</v>
          </cell>
          <cell r="C9" t="str">
            <v>William B. Sturgill Development Building</v>
          </cell>
          <cell r="D9" t="str">
            <v>William B. Sturgill Development Building</v>
          </cell>
        </row>
        <row r="10">
          <cell r="A10" t="str">
            <v>0016</v>
          </cell>
          <cell r="B10">
            <v>16</v>
          </cell>
          <cell r="C10" t="str">
            <v>Gatehouse KY Clinic</v>
          </cell>
          <cell r="D10" t="str">
            <v>Gatehouse KY Clinic</v>
          </cell>
        </row>
        <row r="11">
          <cell r="A11" t="str">
            <v>0017</v>
          </cell>
          <cell r="B11">
            <v>17</v>
          </cell>
          <cell r="C11" t="str">
            <v>Dickey Hall</v>
          </cell>
          <cell r="D11" t="str">
            <v>Dickey Hall</v>
          </cell>
        </row>
        <row r="12">
          <cell r="A12" t="str">
            <v>0019</v>
          </cell>
          <cell r="B12">
            <v>19</v>
          </cell>
          <cell r="C12" t="str">
            <v>Memorial Coliseum</v>
          </cell>
          <cell r="D12" t="str">
            <v>Memorial Coliseum</v>
          </cell>
        </row>
        <row r="13">
          <cell r="A13" t="str">
            <v>0020</v>
          </cell>
          <cell r="B13">
            <v>20</v>
          </cell>
          <cell r="C13" t="str">
            <v>Engineering Transportation Research Garage</v>
          </cell>
          <cell r="D13" t="str">
            <v>Engineering Transportation Research Garage</v>
          </cell>
        </row>
        <row r="14">
          <cell r="A14" t="str">
            <v>0021</v>
          </cell>
          <cell r="B14">
            <v>21</v>
          </cell>
          <cell r="C14" t="str">
            <v>Old Engineers Residence</v>
          </cell>
          <cell r="D14" t="str">
            <v>Old Engineers Residence</v>
          </cell>
        </row>
        <row r="15">
          <cell r="A15" t="str">
            <v>0022</v>
          </cell>
          <cell r="B15">
            <v>22</v>
          </cell>
          <cell r="C15" t="str">
            <v>Fine Arts Guignol Building</v>
          </cell>
          <cell r="D15" t="str">
            <v>Fine Arts Guignol Building</v>
          </cell>
        </row>
        <row r="16">
          <cell r="A16" t="str">
            <v>0023</v>
          </cell>
          <cell r="B16">
            <v>23</v>
          </cell>
          <cell r="C16" t="str">
            <v>Safety &amp; Security</v>
          </cell>
          <cell r="D16" t="str">
            <v>Safety &amp; Security</v>
          </cell>
        </row>
        <row r="17">
          <cell r="A17" t="str">
            <v>0024</v>
          </cell>
          <cell r="B17">
            <v>24</v>
          </cell>
          <cell r="C17" t="str">
            <v>Lafferty Hall</v>
          </cell>
          <cell r="D17" t="str">
            <v>Lafferty Hall</v>
          </cell>
        </row>
        <row r="18">
          <cell r="A18" t="str">
            <v>0025</v>
          </cell>
          <cell r="B18">
            <v>25</v>
          </cell>
          <cell r="C18" t="str">
            <v>White Hall Classroom Building</v>
          </cell>
          <cell r="D18" t="str">
            <v>White Hall Classroom Building</v>
          </cell>
        </row>
        <row r="19">
          <cell r="A19" t="str">
            <v>0027</v>
          </cell>
          <cell r="B19">
            <v>27</v>
          </cell>
          <cell r="C19" t="str">
            <v>Patterson Office Tower</v>
          </cell>
          <cell r="D19" t="str">
            <v>Patterson Office Tower</v>
          </cell>
        </row>
        <row r="20">
          <cell r="A20" t="str">
            <v>0028</v>
          </cell>
          <cell r="B20">
            <v>28</v>
          </cell>
          <cell r="C20" t="str">
            <v>Barker Hall</v>
          </cell>
          <cell r="D20" t="str">
            <v>Barker Hall</v>
          </cell>
        </row>
        <row r="21">
          <cell r="A21" t="str">
            <v>0031</v>
          </cell>
          <cell r="B21">
            <v>31</v>
          </cell>
          <cell r="C21" t="str">
            <v>Frazee Hall</v>
          </cell>
          <cell r="D21" t="str">
            <v>Frazee Hall</v>
          </cell>
        </row>
        <row r="22">
          <cell r="A22" t="str">
            <v>0032</v>
          </cell>
          <cell r="B22">
            <v>32</v>
          </cell>
          <cell r="C22" t="str">
            <v>Main Building</v>
          </cell>
          <cell r="D22" t="str">
            <v>Main Building</v>
          </cell>
        </row>
        <row r="23">
          <cell r="A23" t="str">
            <v>0033</v>
          </cell>
          <cell r="B23">
            <v>33</v>
          </cell>
          <cell r="C23" t="str">
            <v>Ezra Gillis Building</v>
          </cell>
          <cell r="D23" t="str">
            <v>Ezra Gillis Building</v>
          </cell>
        </row>
        <row r="24">
          <cell r="A24" t="str">
            <v>0034</v>
          </cell>
          <cell r="B24">
            <v>34</v>
          </cell>
          <cell r="C24" t="str">
            <v>Carol Martin Gatton Business &amp; Economics Building</v>
          </cell>
          <cell r="D24" t="str">
            <v>Carol Martin Gatton Business &amp; Economics Bldg</v>
          </cell>
        </row>
        <row r="25">
          <cell r="A25" t="str">
            <v>0035</v>
          </cell>
          <cell r="B25">
            <v>35</v>
          </cell>
          <cell r="C25" t="str">
            <v>Miller Hall</v>
          </cell>
          <cell r="D25" t="str">
            <v>Miller Hall</v>
          </cell>
        </row>
        <row r="26">
          <cell r="A26" t="str">
            <v>0038</v>
          </cell>
          <cell r="B26">
            <v>38</v>
          </cell>
          <cell r="C26" t="str">
            <v>Engineering Annex</v>
          </cell>
          <cell r="D26" t="str">
            <v>Engineering Annex</v>
          </cell>
        </row>
        <row r="27">
          <cell r="A27" t="str">
            <v>0039</v>
          </cell>
          <cell r="B27">
            <v>39</v>
          </cell>
          <cell r="C27" t="str">
            <v>Margaret I. King Library</v>
          </cell>
          <cell r="D27" t="str">
            <v>Margaret I. King Library</v>
          </cell>
        </row>
        <row r="28">
          <cell r="A28" t="str">
            <v>0040</v>
          </cell>
          <cell r="B28">
            <v>40</v>
          </cell>
          <cell r="C28" t="str">
            <v>Maxwell Place</v>
          </cell>
          <cell r="D28" t="str">
            <v>Maxwell Place</v>
          </cell>
        </row>
        <row r="29">
          <cell r="A29" t="str">
            <v>0041</v>
          </cell>
          <cell r="B29">
            <v>41</v>
          </cell>
          <cell r="C29" t="str">
            <v>Pence Hall</v>
          </cell>
          <cell r="D29" t="str">
            <v>Pence Hall</v>
          </cell>
        </row>
        <row r="30">
          <cell r="A30" t="str">
            <v>0042</v>
          </cell>
          <cell r="B30">
            <v>42</v>
          </cell>
          <cell r="C30" t="str">
            <v>Grehan Building</v>
          </cell>
          <cell r="D30" t="str">
            <v>Grehan Building</v>
          </cell>
        </row>
        <row r="31">
          <cell r="A31" t="str">
            <v>0043</v>
          </cell>
          <cell r="B31">
            <v>43</v>
          </cell>
          <cell r="C31" t="str">
            <v>S. J. Sam Whalen Building</v>
          </cell>
          <cell r="D31" t="str">
            <v>S. J. Sam Whalen Building</v>
          </cell>
        </row>
        <row r="32">
          <cell r="A32" t="str">
            <v>0044</v>
          </cell>
          <cell r="B32">
            <v>44</v>
          </cell>
          <cell r="C32" t="str">
            <v>Kastle Hall</v>
          </cell>
          <cell r="D32" t="str">
            <v>Kastle Hall</v>
          </cell>
        </row>
        <row r="33">
          <cell r="A33" t="str">
            <v>0045</v>
          </cell>
          <cell r="B33">
            <v>45</v>
          </cell>
          <cell r="C33" t="str">
            <v>McVey Hall</v>
          </cell>
          <cell r="D33" t="str">
            <v>McVey Hall</v>
          </cell>
        </row>
        <row r="34">
          <cell r="A34" t="str">
            <v>0046</v>
          </cell>
          <cell r="B34">
            <v>46</v>
          </cell>
          <cell r="C34" t="str">
            <v>Anderson Hall Tower</v>
          </cell>
          <cell r="D34" t="str">
            <v>Anderson Hall Tower</v>
          </cell>
        </row>
        <row r="35">
          <cell r="A35" t="str">
            <v>0047</v>
          </cell>
          <cell r="B35">
            <v>47</v>
          </cell>
          <cell r="C35" t="str">
            <v>C. W. Mathews Building</v>
          </cell>
          <cell r="D35" t="str">
            <v>C. W. Mathews Building</v>
          </cell>
        </row>
        <row r="36">
          <cell r="A36" t="str">
            <v>0048</v>
          </cell>
          <cell r="B36">
            <v>48</v>
          </cell>
          <cell r="C36" t="str">
            <v>University of Kentucky J. David Rosenberg College of Law</v>
          </cell>
          <cell r="D36" t="str">
            <v>Rosenberg Law</v>
          </cell>
        </row>
        <row r="37">
          <cell r="A37" t="str">
            <v>0049</v>
          </cell>
          <cell r="B37">
            <v>49</v>
          </cell>
          <cell r="C37" t="str">
            <v>Memorial Hall</v>
          </cell>
          <cell r="D37" t="str">
            <v>Memorial Hall</v>
          </cell>
        </row>
        <row r="38">
          <cell r="A38" t="str">
            <v>0050</v>
          </cell>
          <cell r="B38">
            <v>50</v>
          </cell>
          <cell r="C38" t="str">
            <v>Erikson Hall</v>
          </cell>
          <cell r="D38" t="str">
            <v>Erikson Hall</v>
          </cell>
        </row>
        <row r="39">
          <cell r="A39" t="str">
            <v>0051</v>
          </cell>
          <cell r="B39">
            <v>51</v>
          </cell>
          <cell r="C39" t="str">
            <v>Mineral Industries Building</v>
          </cell>
          <cell r="D39" t="str">
            <v>Mineral Industries Building</v>
          </cell>
        </row>
        <row r="40">
          <cell r="A40" t="str">
            <v>0052</v>
          </cell>
          <cell r="B40">
            <v>52</v>
          </cell>
          <cell r="C40" t="str">
            <v>Terrell Civil Engineering Building</v>
          </cell>
          <cell r="D40" t="str">
            <v>Terrell Civil Engineering Building</v>
          </cell>
        </row>
        <row r="41">
          <cell r="A41" t="str">
            <v>0053</v>
          </cell>
          <cell r="B41">
            <v>53</v>
          </cell>
          <cell r="C41" t="str">
            <v>Slone Research Building</v>
          </cell>
          <cell r="D41" t="str">
            <v>Slone Research Building</v>
          </cell>
        </row>
        <row r="42">
          <cell r="A42" t="str">
            <v>0054</v>
          </cell>
          <cell r="B42">
            <v>54</v>
          </cell>
          <cell r="C42" t="str">
            <v>Funkhouser Building</v>
          </cell>
          <cell r="D42" t="str">
            <v>Funkhouser Building</v>
          </cell>
        </row>
        <row r="43">
          <cell r="A43" t="str">
            <v>0055</v>
          </cell>
          <cell r="B43">
            <v>55</v>
          </cell>
          <cell r="C43" t="str">
            <v>Chemistry-Physics Building</v>
          </cell>
          <cell r="D43" t="str">
            <v>Chemistry-Physics Building</v>
          </cell>
        </row>
        <row r="44">
          <cell r="A44" t="str">
            <v>0056</v>
          </cell>
          <cell r="B44">
            <v>56</v>
          </cell>
          <cell r="C44" t="str">
            <v>Breckinridge Hall</v>
          </cell>
          <cell r="D44" t="str">
            <v>Breckinridge Hall</v>
          </cell>
        </row>
        <row r="45">
          <cell r="A45" t="str">
            <v>0057</v>
          </cell>
          <cell r="B45">
            <v>57</v>
          </cell>
          <cell r="C45" t="str">
            <v>Kinkead Hall</v>
          </cell>
          <cell r="D45" t="str">
            <v>Kinkead Hall</v>
          </cell>
        </row>
        <row r="46">
          <cell r="A46" t="str">
            <v>0058</v>
          </cell>
          <cell r="B46">
            <v>58</v>
          </cell>
          <cell r="C46" t="str">
            <v>Bradley Hall</v>
          </cell>
          <cell r="D46" t="str">
            <v>Bradley Hall</v>
          </cell>
        </row>
        <row r="47">
          <cell r="A47" t="str">
            <v>0059</v>
          </cell>
          <cell r="B47">
            <v>59</v>
          </cell>
          <cell r="C47" t="str">
            <v>Bowman Hall</v>
          </cell>
          <cell r="D47" t="str">
            <v>Bowman Hall</v>
          </cell>
        </row>
        <row r="48">
          <cell r="A48" t="str">
            <v>0061</v>
          </cell>
          <cell r="B48">
            <v>61</v>
          </cell>
          <cell r="C48" t="str">
            <v>Tobacco Research Laboratory</v>
          </cell>
          <cell r="D48" t="str">
            <v>Tobacco Research Laboratory</v>
          </cell>
        </row>
        <row r="49">
          <cell r="A49" t="str">
            <v>0064</v>
          </cell>
          <cell r="B49">
            <v>64</v>
          </cell>
          <cell r="C49" t="str">
            <v>Scovell Hall</v>
          </cell>
          <cell r="D49" t="str">
            <v>Scovell Hall</v>
          </cell>
        </row>
        <row r="50">
          <cell r="A50" t="str">
            <v>0065</v>
          </cell>
          <cell r="B50">
            <v>65</v>
          </cell>
          <cell r="C50" t="str">
            <v>Small Animal Lab</v>
          </cell>
          <cell r="D50" t="str">
            <v>Small Animal Lab</v>
          </cell>
        </row>
        <row r="51">
          <cell r="A51" t="str">
            <v>0066</v>
          </cell>
          <cell r="B51">
            <v>66</v>
          </cell>
          <cell r="C51" t="str">
            <v>Agronomy Head House</v>
          </cell>
          <cell r="D51" t="str">
            <v>Agronomy Head House</v>
          </cell>
        </row>
        <row r="52">
          <cell r="A52" t="str">
            <v>0067</v>
          </cell>
          <cell r="B52">
            <v>67</v>
          </cell>
          <cell r="C52" t="str">
            <v>Chi Omega Sorority</v>
          </cell>
          <cell r="D52" t="str">
            <v>Chi Omega Sorority</v>
          </cell>
        </row>
        <row r="53">
          <cell r="A53" t="str">
            <v>0068</v>
          </cell>
          <cell r="B53">
            <v>68</v>
          </cell>
          <cell r="C53" t="str">
            <v>Delta Delta Delta Sorority</v>
          </cell>
          <cell r="D53" t="str">
            <v>Delta Delta Delta Sorority</v>
          </cell>
        </row>
        <row r="54">
          <cell r="A54" t="str">
            <v>0069</v>
          </cell>
          <cell r="B54">
            <v>69</v>
          </cell>
          <cell r="C54" t="str">
            <v>Alpha Delta Pi Sorority</v>
          </cell>
          <cell r="D54" t="str">
            <v>Alpha Delta Pi Sorority</v>
          </cell>
        </row>
        <row r="55">
          <cell r="A55" t="str">
            <v>0073</v>
          </cell>
          <cell r="B55">
            <v>73</v>
          </cell>
          <cell r="C55" t="str">
            <v>Thomas Poe Cooper Building</v>
          </cell>
          <cell r="D55" t="str">
            <v>Thomas Poe Cooper Building</v>
          </cell>
        </row>
        <row r="56">
          <cell r="A56" t="str">
            <v>0074</v>
          </cell>
          <cell r="B56">
            <v>74</v>
          </cell>
          <cell r="C56" t="str">
            <v>Shively Track &amp; Field Stadium</v>
          </cell>
          <cell r="D56" t="str">
            <v>Shively Track &amp; Field Stadium</v>
          </cell>
        </row>
        <row r="57">
          <cell r="A57" t="str">
            <v>0075</v>
          </cell>
          <cell r="B57">
            <v>75</v>
          </cell>
          <cell r="C57" t="str">
            <v>Kelley Hall</v>
          </cell>
          <cell r="D57" t="str">
            <v>Kelley Hall</v>
          </cell>
        </row>
        <row r="58">
          <cell r="A58" t="str">
            <v>0076</v>
          </cell>
          <cell r="B58">
            <v>76</v>
          </cell>
          <cell r="C58" t="str">
            <v>Dimock Animal Pathology</v>
          </cell>
          <cell r="D58" t="str">
            <v>Dimock Animal Pathology</v>
          </cell>
        </row>
        <row r="59">
          <cell r="A59" t="str">
            <v>0078</v>
          </cell>
          <cell r="B59">
            <v>78</v>
          </cell>
          <cell r="C59" t="str">
            <v>Med Center Annex #5</v>
          </cell>
          <cell r="D59" t="str">
            <v>Med Center Annex #5</v>
          </cell>
        </row>
        <row r="60">
          <cell r="A60" t="str">
            <v>0079</v>
          </cell>
          <cell r="B60">
            <v>79</v>
          </cell>
          <cell r="C60" t="str">
            <v>Herman Lee Donovan Hall</v>
          </cell>
          <cell r="D60" t="str">
            <v>Herman Lee Donovan Hall</v>
          </cell>
        </row>
        <row r="61">
          <cell r="A61" t="str">
            <v>0080</v>
          </cell>
          <cell r="B61">
            <v>80</v>
          </cell>
          <cell r="C61" t="str">
            <v>Lyman T. Johnson Hall</v>
          </cell>
          <cell r="D61" t="str">
            <v>Lyman T. Johnson Hall</v>
          </cell>
        </row>
        <row r="62">
          <cell r="A62" t="str">
            <v>0081</v>
          </cell>
          <cell r="B62">
            <v>81</v>
          </cell>
          <cell r="C62" t="str">
            <v>Cooker Trailer Storage</v>
          </cell>
          <cell r="D62" t="str">
            <v>Cooker Trailer Storage</v>
          </cell>
        </row>
        <row r="63">
          <cell r="A63" t="str">
            <v>0082</v>
          </cell>
          <cell r="B63">
            <v>82</v>
          </cell>
          <cell r="C63" t="str">
            <v>Multi-Disciplinary Science Building (MDS)</v>
          </cell>
          <cell r="D63" t="str">
            <v>Multi-Disciplinary Science Building (MDS)</v>
          </cell>
        </row>
        <row r="64">
          <cell r="A64" t="str">
            <v>0084</v>
          </cell>
          <cell r="B64">
            <v>84</v>
          </cell>
          <cell r="C64" t="str">
            <v>Gatehouse Roach Bldg</v>
          </cell>
          <cell r="D64" t="str">
            <v>Gatehouse Roach Bldg</v>
          </cell>
        </row>
        <row r="65">
          <cell r="A65" t="str">
            <v>0085</v>
          </cell>
          <cell r="B65">
            <v>85</v>
          </cell>
          <cell r="C65" t="str">
            <v>Medical Center Heating and Cooling Plant</v>
          </cell>
          <cell r="D65" t="str">
            <v>Medical Center Heating and Cooling Plant</v>
          </cell>
        </row>
        <row r="66">
          <cell r="A66" t="str">
            <v>0086</v>
          </cell>
          <cell r="B66">
            <v>86</v>
          </cell>
          <cell r="C66" t="str">
            <v>Medical Behavioral Science Building</v>
          </cell>
          <cell r="D66" t="str">
            <v>Medical Behavioral Science Building</v>
          </cell>
        </row>
        <row r="67">
          <cell r="A67" t="str">
            <v>0087</v>
          </cell>
          <cell r="B67">
            <v>87</v>
          </cell>
          <cell r="C67" t="str">
            <v>Medical Center Storage Facility</v>
          </cell>
          <cell r="D67" t="str">
            <v>Medical Center Storage Facility</v>
          </cell>
        </row>
        <row r="68">
          <cell r="A68" t="str">
            <v>0088</v>
          </cell>
          <cell r="B68">
            <v>88</v>
          </cell>
          <cell r="C68" t="str">
            <v>Agriculture Motor Pool</v>
          </cell>
          <cell r="D68" t="str">
            <v>Agriculture Motor Pool</v>
          </cell>
        </row>
        <row r="69">
          <cell r="A69" t="str">
            <v>0089</v>
          </cell>
          <cell r="B69">
            <v>89</v>
          </cell>
          <cell r="C69" t="str">
            <v>Cooling Plant #1</v>
          </cell>
          <cell r="D69" t="str">
            <v>Cooling Plant #1</v>
          </cell>
        </row>
        <row r="70">
          <cell r="A70" t="str">
            <v>0090</v>
          </cell>
          <cell r="B70">
            <v>90</v>
          </cell>
          <cell r="C70" t="str">
            <v>Art and Visual Studies Building</v>
          </cell>
          <cell r="D70" t="str">
            <v>Art and Visual Studies Building</v>
          </cell>
        </row>
        <row r="71">
          <cell r="A71" t="str">
            <v>0091</v>
          </cell>
          <cell r="B71">
            <v>91</v>
          </cell>
          <cell r="C71" t="str">
            <v>Agriculture Science Center North</v>
          </cell>
          <cell r="D71" t="str">
            <v>Agriculture Science Center North</v>
          </cell>
        </row>
        <row r="72">
          <cell r="A72" t="str">
            <v>0092</v>
          </cell>
          <cell r="B72">
            <v>92</v>
          </cell>
          <cell r="C72" t="str">
            <v>Seed House</v>
          </cell>
          <cell r="D72" t="str">
            <v>Seed House</v>
          </cell>
        </row>
        <row r="73">
          <cell r="A73" t="str">
            <v>0093</v>
          </cell>
          <cell r="B73">
            <v>93</v>
          </cell>
          <cell r="C73" t="str">
            <v>Ben F. Roach Cancer Care Facility</v>
          </cell>
          <cell r="D73" t="str">
            <v>Ben F. Roach Cancer Care Facility</v>
          </cell>
        </row>
        <row r="74">
          <cell r="A74" t="str">
            <v>0094</v>
          </cell>
          <cell r="B74">
            <v>94</v>
          </cell>
          <cell r="C74" t="str">
            <v>Cooper House</v>
          </cell>
          <cell r="D74" t="str">
            <v>Cooper House</v>
          </cell>
        </row>
        <row r="75">
          <cell r="A75" t="str">
            <v>0095</v>
          </cell>
          <cell r="B75">
            <v>95</v>
          </cell>
          <cell r="C75" t="str">
            <v>Frances Jewell Hall</v>
          </cell>
          <cell r="D75" t="str">
            <v>Frances Jewell Hall</v>
          </cell>
        </row>
        <row r="76">
          <cell r="A76" t="str">
            <v>0096</v>
          </cell>
          <cell r="B76">
            <v>96</v>
          </cell>
          <cell r="C76" t="str">
            <v>Dorothy Enslow Combs Cancer Research Building</v>
          </cell>
          <cell r="D76" t="str">
            <v>Dorothy Enslow Combs Cancer Research Building</v>
          </cell>
        </row>
        <row r="77">
          <cell r="A77" t="str">
            <v>0097</v>
          </cell>
          <cell r="B77">
            <v>97</v>
          </cell>
          <cell r="C77" t="str">
            <v>E. S. Good Barn</v>
          </cell>
          <cell r="D77" t="str">
            <v>E. S. Good Barn</v>
          </cell>
        </row>
        <row r="78">
          <cell r="A78" t="str">
            <v>0098</v>
          </cell>
          <cell r="B78">
            <v>98</v>
          </cell>
          <cell r="C78" t="str">
            <v>Marylou Whitney and John Hendrickson Cancer Facility for Women</v>
          </cell>
          <cell r="D78" t="str">
            <v>Whitney and Hendrickson Cancer Facility for Women</v>
          </cell>
        </row>
        <row r="79">
          <cell r="A79" t="str">
            <v>0099</v>
          </cell>
          <cell r="B79">
            <v>99</v>
          </cell>
          <cell r="C79" t="str">
            <v>Gluck Equine Research Building</v>
          </cell>
          <cell r="D79" t="str">
            <v>Gluck Equine Research Building</v>
          </cell>
        </row>
        <row r="80">
          <cell r="A80" t="str">
            <v>0100</v>
          </cell>
          <cell r="B80">
            <v>100</v>
          </cell>
          <cell r="C80" t="str">
            <v>Haggin Hall</v>
          </cell>
          <cell r="D80" t="str">
            <v>Haggin Hall</v>
          </cell>
        </row>
        <row r="81">
          <cell r="A81" t="str">
            <v>0101</v>
          </cell>
          <cell r="B81">
            <v>101</v>
          </cell>
          <cell r="C81" t="str">
            <v>Reynolds Warehouse #1</v>
          </cell>
          <cell r="D81" t="str">
            <v>Reynolds Warehouse #1</v>
          </cell>
        </row>
        <row r="82">
          <cell r="A82" t="str">
            <v>0102</v>
          </cell>
          <cell r="B82">
            <v>102</v>
          </cell>
          <cell r="C82" t="str">
            <v>Reynolds Warehouse #2</v>
          </cell>
          <cell r="D82" t="str">
            <v>Reynolds Warehouse #2</v>
          </cell>
        </row>
        <row r="83">
          <cell r="A83" t="str">
            <v>0104</v>
          </cell>
          <cell r="B83">
            <v>104</v>
          </cell>
          <cell r="C83" t="str">
            <v>Chellgren Hall</v>
          </cell>
          <cell r="D83" t="str">
            <v>Chellgren Hall</v>
          </cell>
        </row>
        <row r="84">
          <cell r="A84" t="str">
            <v>0107</v>
          </cell>
          <cell r="B84">
            <v>107</v>
          </cell>
          <cell r="C84" t="str">
            <v>Mining &amp; Minerals Resources Building</v>
          </cell>
          <cell r="D84" t="str">
            <v>Mining &amp; Minerals Resources Building</v>
          </cell>
        </row>
        <row r="85">
          <cell r="A85" t="str">
            <v>0108</v>
          </cell>
          <cell r="B85">
            <v>108</v>
          </cell>
          <cell r="C85" t="str">
            <v>Center for Robotics &amp; Manufacturing Systems</v>
          </cell>
          <cell r="D85" t="str">
            <v>Center for Robotics &amp; Manufacturing Systems</v>
          </cell>
        </row>
        <row r="86">
          <cell r="A86" t="str">
            <v>0109</v>
          </cell>
          <cell r="B86">
            <v>109</v>
          </cell>
          <cell r="C86" t="str">
            <v>Wendell &amp; Vickie Bell Soccer Complex</v>
          </cell>
          <cell r="D86" t="str">
            <v>Wendell &amp; Vickie Bell Soccer Complex</v>
          </cell>
        </row>
        <row r="87">
          <cell r="A87" t="str">
            <v>0110</v>
          </cell>
          <cell r="B87">
            <v>110</v>
          </cell>
          <cell r="C87" t="str">
            <v>Maintenance Building (Athletics)</v>
          </cell>
          <cell r="D87" t="str">
            <v>Maintenance Building (Athletics)</v>
          </cell>
        </row>
        <row r="88">
          <cell r="A88" t="str">
            <v>0113</v>
          </cell>
          <cell r="B88">
            <v>113</v>
          </cell>
          <cell r="C88" t="str">
            <v>Shively Sports Center</v>
          </cell>
          <cell r="D88" t="str">
            <v>Shively Sports Center</v>
          </cell>
        </row>
        <row r="89">
          <cell r="A89" t="str">
            <v>0117</v>
          </cell>
          <cell r="B89">
            <v>117</v>
          </cell>
          <cell r="C89" t="str">
            <v>Soccer Filming Tower</v>
          </cell>
          <cell r="D89" t="str">
            <v>Soccer Filming Tower</v>
          </cell>
        </row>
        <row r="90">
          <cell r="A90" t="str">
            <v>0119</v>
          </cell>
          <cell r="B90">
            <v>119</v>
          </cell>
          <cell r="C90" t="str">
            <v>Helen King Alumni Building</v>
          </cell>
          <cell r="D90" t="str">
            <v>Helen King Alumni Building</v>
          </cell>
        </row>
        <row r="91">
          <cell r="A91" t="str">
            <v>0120</v>
          </cell>
          <cell r="B91">
            <v>120</v>
          </cell>
          <cell r="C91" t="str">
            <v>Don and Mira Ball Hall</v>
          </cell>
          <cell r="D91" t="str">
            <v>Don and Mira Ball Hall</v>
          </cell>
        </row>
        <row r="92">
          <cell r="A92" t="str">
            <v>0121</v>
          </cell>
          <cell r="B92">
            <v>121</v>
          </cell>
          <cell r="C92" t="str">
            <v>Sigma Nu Fraternity</v>
          </cell>
          <cell r="D92" t="str">
            <v>Sigma Nu Fraternity</v>
          </cell>
        </row>
        <row r="93">
          <cell r="A93" t="str">
            <v>0122</v>
          </cell>
          <cell r="B93">
            <v>122</v>
          </cell>
          <cell r="C93" t="str">
            <v>Delta Gamma Sorority</v>
          </cell>
          <cell r="D93" t="str">
            <v>Delta Gamma Sorority</v>
          </cell>
        </row>
        <row r="94">
          <cell r="A94" t="str">
            <v>0123</v>
          </cell>
          <cell r="B94">
            <v>123</v>
          </cell>
          <cell r="C94" t="str">
            <v>Georgia M. Blazer Hall</v>
          </cell>
          <cell r="D94" t="str">
            <v>Georgia M. Blazer Hall</v>
          </cell>
        </row>
        <row r="95">
          <cell r="A95" t="str">
            <v>0124</v>
          </cell>
          <cell r="B95">
            <v>124</v>
          </cell>
          <cell r="C95" t="str">
            <v>Delta Zeta Sorority</v>
          </cell>
          <cell r="D95" t="str">
            <v>Delta Zeta Sorority</v>
          </cell>
        </row>
        <row r="96">
          <cell r="A96" t="str">
            <v>0125</v>
          </cell>
          <cell r="B96">
            <v>125</v>
          </cell>
          <cell r="C96" t="str">
            <v>Gamma Phi Beta Sorority</v>
          </cell>
          <cell r="D96" t="str">
            <v>Gamma Phi Beta Sorority</v>
          </cell>
        </row>
        <row r="97">
          <cell r="A97" t="str">
            <v>0126</v>
          </cell>
          <cell r="B97">
            <v>126</v>
          </cell>
          <cell r="C97" t="str">
            <v>Phi Sigma Kappa Fraternity</v>
          </cell>
          <cell r="D97" t="str">
            <v>Phi Sigma Kappa Fraternity</v>
          </cell>
        </row>
        <row r="98">
          <cell r="A98" t="str">
            <v>0127</v>
          </cell>
          <cell r="B98">
            <v>127</v>
          </cell>
          <cell r="C98" t="str">
            <v>Alpha Gamma Delta Sorority</v>
          </cell>
          <cell r="D98" t="str">
            <v>Alpha Gamma Delta Sorority</v>
          </cell>
        </row>
        <row r="99">
          <cell r="A99" t="str">
            <v>0128</v>
          </cell>
          <cell r="B99">
            <v>128</v>
          </cell>
          <cell r="C99" t="str">
            <v>Kappa Delta Sorority</v>
          </cell>
          <cell r="D99" t="str">
            <v>Kappa Delta Sorority</v>
          </cell>
        </row>
        <row r="100">
          <cell r="A100" t="str">
            <v>0129</v>
          </cell>
          <cell r="B100">
            <v>129</v>
          </cell>
          <cell r="C100" t="str">
            <v>Delta Sigma Phi Fraternity</v>
          </cell>
          <cell r="D100" t="str">
            <v>Delta Sigma Phi Fraternity</v>
          </cell>
        </row>
        <row r="101">
          <cell r="A101" t="str">
            <v>0139</v>
          </cell>
          <cell r="B101">
            <v>139</v>
          </cell>
          <cell r="C101" t="str">
            <v>The 90</v>
          </cell>
          <cell r="D101" t="str">
            <v>The 90</v>
          </cell>
        </row>
        <row r="102">
          <cell r="A102" t="str">
            <v>0141</v>
          </cell>
          <cell r="B102">
            <v>141</v>
          </cell>
          <cell r="C102" t="str">
            <v>New Farmhouse Fraternity</v>
          </cell>
          <cell r="D102" t="str">
            <v>New Farmhouse Fraternity</v>
          </cell>
        </row>
        <row r="103">
          <cell r="A103" t="str">
            <v>0154</v>
          </cell>
          <cell r="B103">
            <v>154</v>
          </cell>
          <cell r="C103" t="str">
            <v>Head House</v>
          </cell>
          <cell r="D103" t="str">
            <v>Head House</v>
          </cell>
        </row>
        <row r="104">
          <cell r="A104" t="str">
            <v>0155</v>
          </cell>
          <cell r="B104">
            <v>155</v>
          </cell>
          <cell r="C104" t="str">
            <v>Greenhouse No 2</v>
          </cell>
          <cell r="D104" t="str">
            <v>Greenhouse No 2</v>
          </cell>
        </row>
        <row r="105">
          <cell r="A105" t="str">
            <v>0156</v>
          </cell>
          <cell r="B105">
            <v>156</v>
          </cell>
          <cell r="C105" t="str">
            <v>Greenhouse No 4</v>
          </cell>
          <cell r="D105" t="str">
            <v>Greenhouse No 4</v>
          </cell>
        </row>
        <row r="106">
          <cell r="A106" t="str">
            <v>0157</v>
          </cell>
          <cell r="B106">
            <v>157</v>
          </cell>
          <cell r="C106" t="str">
            <v>Greenhouse No 7</v>
          </cell>
          <cell r="D106" t="str">
            <v>Greenhouse No 7</v>
          </cell>
        </row>
        <row r="107">
          <cell r="A107" t="str">
            <v>0158</v>
          </cell>
          <cell r="B107">
            <v>158</v>
          </cell>
          <cell r="C107" t="str">
            <v>Greenhouse No 5</v>
          </cell>
          <cell r="D107" t="str">
            <v>Greenhouse No 5</v>
          </cell>
        </row>
        <row r="108">
          <cell r="A108" t="str">
            <v>0159</v>
          </cell>
          <cell r="B108">
            <v>159</v>
          </cell>
          <cell r="C108" t="str">
            <v>Greenhouse No 3</v>
          </cell>
          <cell r="D108" t="str">
            <v>Greenhouse No 3</v>
          </cell>
        </row>
        <row r="109">
          <cell r="A109" t="str">
            <v>0160</v>
          </cell>
          <cell r="B109">
            <v>160</v>
          </cell>
          <cell r="C109" t="str">
            <v>Greenhouse No 1</v>
          </cell>
          <cell r="D109" t="str">
            <v>Greenhouse No 1</v>
          </cell>
        </row>
        <row r="110">
          <cell r="A110" t="str">
            <v>0161</v>
          </cell>
          <cell r="B110">
            <v>161</v>
          </cell>
          <cell r="C110" t="str">
            <v>Greenhouse No 9</v>
          </cell>
          <cell r="D110" t="str">
            <v>Greenhouse No 9</v>
          </cell>
        </row>
        <row r="111">
          <cell r="A111" t="str">
            <v>0162</v>
          </cell>
          <cell r="B111">
            <v>162</v>
          </cell>
          <cell r="C111" t="str">
            <v>Greenhouse No 11</v>
          </cell>
          <cell r="D111" t="str">
            <v>Greenhouse No 11</v>
          </cell>
        </row>
        <row r="112">
          <cell r="A112" t="str">
            <v>0163</v>
          </cell>
          <cell r="B112">
            <v>163</v>
          </cell>
          <cell r="C112" t="str">
            <v>Greenhouse No 6</v>
          </cell>
          <cell r="D112" t="str">
            <v>Greenhouse No 6</v>
          </cell>
        </row>
        <row r="113">
          <cell r="A113" t="str">
            <v>0164</v>
          </cell>
          <cell r="B113">
            <v>164</v>
          </cell>
          <cell r="C113" t="str">
            <v>Greenhouse No 12</v>
          </cell>
          <cell r="D113" t="str">
            <v>Greenhouse No 12</v>
          </cell>
        </row>
        <row r="114">
          <cell r="A114" t="str">
            <v>0166</v>
          </cell>
          <cell r="B114">
            <v>166</v>
          </cell>
          <cell r="C114" t="str">
            <v>Gatehouse Administration Dr</v>
          </cell>
          <cell r="D114" t="str">
            <v>Gatehouse Administration Dr</v>
          </cell>
        </row>
        <row r="115">
          <cell r="A115" t="str">
            <v>0172</v>
          </cell>
          <cell r="B115">
            <v>172</v>
          </cell>
          <cell r="C115" t="str">
            <v>Alpha Gamma Rho Fraternity</v>
          </cell>
          <cell r="D115" t="str">
            <v>Alpha Gamma Rho Fraternity</v>
          </cell>
        </row>
        <row r="116">
          <cell r="A116" t="str">
            <v>0173</v>
          </cell>
          <cell r="B116">
            <v>173</v>
          </cell>
          <cell r="C116" t="str">
            <v>Gatehouse Med Plaza</v>
          </cell>
          <cell r="D116" t="str">
            <v>Gatehouse Med Plaza</v>
          </cell>
        </row>
        <row r="117">
          <cell r="A117" t="str">
            <v>0174</v>
          </cell>
          <cell r="B117">
            <v>174</v>
          </cell>
          <cell r="C117" t="str">
            <v>Don &amp; Cathy Jacobs Science Building</v>
          </cell>
          <cell r="D117" t="str">
            <v>Don &amp; Cathy Jacobs Science Building</v>
          </cell>
        </row>
        <row r="118">
          <cell r="A118" t="str">
            <v>0175</v>
          </cell>
          <cell r="B118">
            <v>175</v>
          </cell>
          <cell r="C118" t="str">
            <v>Gatehouse Med Plaza</v>
          </cell>
          <cell r="D118" t="str">
            <v>Gatehouse Med Plaza</v>
          </cell>
        </row>
        <row r="119">
          <cell r="A119" t="str">
            <v>0176</v>
          </cell>
          <cell r="B119">
            <v>176</v>
          </cell>
          <cell r="C119" t="str">
            <v>Gatehouse KY Clinic</v>
          </cell>
          <cell r="D119" t="str">
            <v>Gatehouse KY Clinic</v>
          </cell>
        </row>
        <row r="120">
          <cell r="A120" t="str">
            <v>0178</v>
          </cell>
          <cell r="B120">
            <v>178</v>
          </cell>
          <cell r="C120" t="str">
            <v>Gatehouse Young Library</v>
          </cell>
          <cell r="D120" t="str">
            <v>Gatehouse Young Library</v>
          </cell>
        </row>
        <row r="121">
          <cell r="A121" t="str">
            <v>0181</v>
          </cell>
          <cell r="B121">
            <v>181</v>
          </cell>
          <cell r="C121" t="str">
            <v>Woodland Glen III</v>
          </cell>
          <cell r="D121" t="str">
            <v>Woodland Glen III</v>
          </cell>
        </row>
        <row r="122">
          <cell r="A122" t="str">
            <v>0183</v>
          </cell>
          <cell r="B122">
            <v>183</v>
          </cell>
          <cell r="C122" t="str">
            <v>Isolation Barn</v>
          </cell>
          <cell r="D122" t="str">
            <v>Isolation Barn</v>
          </cell>
        </row>
        <row r="123">
          <cell r="A123" t="str">
            <v>0184</v>
          </cell>
          <cell r="B123">
            <v>184</v>
          </cell>
          <cell r="C123" t="str">
            <v>Agricultural Machine Research Lab</v>
          </cell>
          <cell r="D123" t="str">
            <v>Agricultural Machine Research Lab</v>
          </cell>
        </row>
        <row r="124">
          <cell r="A124" t="str">
            <v>0186</v>
          </cell>
          <cell r="B124">
            <v>186</v>
          </cell>
          <cell r="C124" t="str">
            <v>Woodland Glen IV</v>
          </cell>
          <cell r="D124" t="str">
            <v>Woodland Glen IV</v>
          </cell>
        </row>
        <row r="125">
          <cell r="A125" t="str">
            <v>0188</v>
          </cell>
          <cell r="B125">
            <v>188</v>
          </cell>
          <cell r="C125" t="str">
            <v>Woodland Glen V</v>
          </cell>
          <cell r="D125" t="str">
            <v>Woodland Glen V</v>
          </cell>
        </row>
        <row r="126">
          <cell r="A126" t="str">
            <v>0189</v>
          </cell>
          <cell r="B126">
            <v>189</v>
          </cell>
          <cell r="C126" t="str">
            <v>Shawneetown Bldg A</v>
          </cell>
          <cell r="D126" t="str">
            <v>Shawneetown Bldg A</v>
          </cell>
        </row>
        <row r="127">
          <cell r="A127" t="str">
            <v>0190</v>
          </cell>
          <cell r="B127">
            <v>190</v>
          </cell>
          <cell r="C127" t="str">
            <v>Shawneetown Bldg B</v>
          </cell>
          <cell r="D127" t="str">
            <v>Shawneetown Bldg B</v>
          </cell>
        </row>
        <row r="128">
          <cell r="A128" t="str">
            <v>0191</v>
          </cell>
          <cell r="B128">
            <v>191</v>
          </cell>
          <cell r="C128" t="str">
            <v>Shawneetown Bldg D</v>
          </cell>
          <cell r="D128" t="str">
            <v>Shawneetown Bldg D</v>
          </cell>
        </row>
        <row r="129">
          <cell r="A129" t="str">
            <v>0192</v>
          </cell>
          <cell r="B129">
            <v>192</v>
          </cell>
          <cell r="C129" t="str">
            <v>Shawneetown Bldg F</v>
          </cell>
          <cell r="D129" t="str">
            <v>Shawneetown Bldg F</v>
          </cell>
        </row>
        <row r="130">
          <cell r="A130" t="str">
            <v>0193</v>
          </cell>
          <cell r="B130">
            <v>193</v>
          </cell>
          <cell r="C130" t="str">
            <v>Shawneetown Bldg E</v>
          </cell>
          <cell r="D130" t="str">
            <v>Shawneetown Bldg E</v>
          </cell>
        </row>
        <row r="131">
          <cell r="A131" t="str">
            <v>0194</v>
          </cell>
          <cell r="B131">
            <v>194</v>
          </cell>
          <cell r="C131" t="str">
            <v>Shawneetown Bldg C</v>
          </cell>
          <cell r="D131" t="str">
            <v>Shawneetown Bldg C</v>
          </cell>
        </row>
        <row r="132">
          <cell r="A132" t="str">
            <v>0196</v>
          </cell>
          <cell r="B132">
            <v>196</v>
          </cell>
          <cell r="C132" t="str">
            <v>Band Viewing Tower</v>
          </cell>
          <cell r="D132" t="str">
            <v>Band Viewing Tower</v>
          </cell>
        </row>
        <row r="133">
          <cell r="A133" t="str">
            <v>0197</v>
          </cell>
          <cell r="B133">
            <v>197</v>
          </cell>
          <cell r="C133" t="str">
            <v>Parking Garage No 1</v>
          </cell>
          <cell r="D133" t="str">
            <v>Parking Garage No 1</v>
          </cell>
        </row>
        <row r="134">
          <cell r="A134" t="str">
            <v>0198</v>
          </cell>
          <cell r="B134">
            <v>198</v>
          </cell>
          <cell r="C134" t="str">
            <v>Parking Garage No 2</v>
          </cell>
          <cell r="D134" t="str">
            <v>Parking Garage No 2</v>
          </cell>
        </row>
        <row r="135">
          <cell r="A135" t="str">
            <v>0199</v>
          </cell>
          <cell r="B135">
            <v>199</v>
          </cell>
          <cell r="C135" t="str">
            <v>Parking Garage No 3</v>
          </cell>
          <cell r="D135" t="str">
            <v>Parking Garage No 3</v>
          </cell>
        </row>
        <row r="136">
          <cell r="A136" t="str">
            <v>0200</v>
          </cell>
          <cell r="B136">
            <v>200</v>
          </cell>
          <cell r="C136" t="str">
            <v>Wethington Allied Health Building</v>
          </cell>
          <cell r="D136" t="str">
            <v>Wethington Allied Health Building</v>
          </cell>
        </row>
        <row r="137">
          <cell r="A137" t="str">
            <v>0202</v>
          </cell>
          <cell r="B137">
            <v>202</v>
          </cell>
          <cell r="C137" t="str">
            <v>Cornerstone Garage</v>
          </cell>
          <cell r="D137" t="str">
            <v>Cornerstone Garage</v>
          </cell>
        </row>
        <row r="138">
          <cell r="A138" t="str">
            <v>0204</v>
          </cell>
          <cell r="B138">
            <v>204</v>
          </cell>
          <cell r="C138" t="str">
            <v>Cooling Plant #2</v>
          </cell>
          <cell r="D138" t="str">
            <v>Cooling Plant #2</v>
          </cell>
        </row>
        <row r="139">
          <cell r="A139" t="str">
            <v>0205</v>
          </cell>
          <cell r="B139">
            <v>205</v>
          </cell>
          <cell r="C139" t="str">
            <v>Phi Mu</v>
          </cell>
          <cell r="D139" t="str">
            <v>Phi Mu</v>
          </cell>
        </row>
        <row r="140">
          <cell r="A140" t="str">
            <v>0207</v>
          </cell>
          <cell r="B140">
            <v>207</v>
          </cell>
          <cell r="C140" t="str">
            <v>Arts Metal Building</v>
          </cell>
          <cell r="D140" t="str">
            <v>Arts Metal Building</v>
          </cell>
        </row>
        <row r="141">
          <cell r="A141" t="str">
            <v>0210</v>
          </cell>
          <cell r="B141">
            <v>210</v>
          </cell>
          <cell r="C141" t="str">
            <v>Reynolds Warehouse #4</v>
          </cell>
          <cell r="D141" t="str">
            <v>Reynolds Warehouse #4</v>
          </cell>
        </row>
        <row r="142">
          <cell r="A142" t="str">
            <v>0211</v>
          </cell>
          <cell r="B142">
            <v>211</v>
          </cell>
          <cell r="C142" t="str">
            <v>Maxwell Place Garage</v>
          </cell>
          <cell r="D142" t="str">
            <v>Maxwell Place Garage</v>
          </cell>
        </row>
        <row r="143">
          <cell r="A143" t="str">
            <v>0212</v>
          </cell>
          <cell r="B143">
            <v>212</v>
          </cell>
          <cell r="C143" t="str">
            <v>Lancaster Aquatics</v>
          </cell>
          <cell r="D143" t="str">
            <v>Lancaster Aquatics</v>
          </cell>
        </row>
        <row r="144">
          <cell r="A144" t="str">
            <v>0213</v>
          </cell>
          <cell r="B144">
            <v>213</v>
          </cell>
          <cell r="C144" t="str">
            <v>Boone Tennis Center</v>
          </cell>
          <cell r="D144" t="str">
            <v>Boone Tennis Center</v>
          </cell>
        </row>
        <row r="145">
          <cell r="A145" t="str">
            <v>0214</v>
          </cell>
          <cell r="B145">
            <v>214</v>
          </cell>
          <cell r="C145" t="str">
            <v>Flammable Storage Building</v>
          </cell>
          <cell r="D145" t="str">
            <v>Flammable Storage Building</v>
          </cell>
        </row>
        <row r="146">
          <cell r="A146" t="str">
            <v>0215</v>
          </cell>
          <cell r="B146">
            <v>215</v>
          </cell>
          <cell r="C146" t="str">
            <v>W. P. Garrigus Building</v>
          </cell>
          <cell r="D146" t="str">
            <v>W. P. Garrigus Building</v>
          </cell>
        </row>
        <row r="147">
          <cell r="A147" t="str">
            <v>0216</v>
          </cell>
          <cell r="B147">
            <v>216</v>
          </cell>
          <cell r="C147" t="str">
            <v>Multi-Disciplinary Research Lab #3</v>
          </cell>
          <cell r="D147" t="str">
            <v>Multi-Disciplinary Research Lab #3</v>
          </cell>
        </row>
        <row r="148">
          <cell r="A148" t="str">
            <v>0217</v>
          </cell>
          <cell r="B148">
            <v>217</v>
          </cell>
          <cell r="C148" t="str">
            <v>Electric Substation #2</v>
          </cell>
          <cell r="D148" t="str">
            <v>Electric Substation #2</v>
          </cell>
        </row>
        <row r="149">
          <cell r="A149" t="str">
            <v>0219</v>
          </cell>
          <cell r="B149">
            <v>219</v>
          </cell>
          <cell r="C149" t="str">
            <v>Seaton Center</v>
          </cell>
          <cell r="D149" t="str">
            <v>Seaton Center</v>
          </cell>
        </row>
        <row r="150">
          <cell r="A150" t="str">
            <v>0220</v>
          </cell>
          <cell r="B150">
            <v>220</v>
          </cell>
          <cell r="C150" t="str">
            <v>Bernard Johnson Student Rec Ctr</v>
          </cell>
          <cell r="D150" t="str">
            <v>Bernard Johnson Student Rec Ctr</v>
          </cell>
        </row>
        <row r="151">
          <cell r="A151" t="str">
            <v>0222</v>
          </cell>
          <cell r="B151">
            <v>222</v>
          </cell>
          <cell r="C151" t="str">
            <v>Kroger Field</v>
          </cell>
          <cell r="D151" t="str">
            <v>Kroger Field</v>
          </cell>
        </row>
        <row r="152">
          <cell r="A152" t="str">
            <v>0223</v>
          </cell>
          <cell r="B152">
            <v>223</v>
          </cell>
          <cell r="C152" t="str">
            <v>Warren Wright Medical Plaza</v>
          </cell>
          <cell r="D152" t="str">
            <v>Warren Wright Medical Plaza</v>
          </cell>
        </row>
        <row r="153">
          <cell r="A153" t="str">
            <v>0224</v>
          </cell>
          <cell r="B153">
            <v>224</v>
          </cell>
          <cell r="C153" t="str">
            <v>Lucille Caudill Little Fine Arts Library</v>
          </cell>
          <cell r="D153" t="str">
            <v>Lucille Caudill Little Fine Arts Library</v>
          </cell>
        </row>
        <row r="154">
          <cell r="A154" t="str">
            <v>0225</v>
          </cell>
          <cell r="B154">
            <v>225</v>
          </cell>
          <cell r="C154" t="str">
            <v>T H Morgan Biological Sciences</v>
          </cell>
          <cell r="D154" t="str">
            <v>T H Morgan Biological Sciences</v>
          </cell>
        </row>
        <row r="155">
          <cell r="A155" t="str">
            <v>0227</v>
          </cell>
          <cell r="B155">
            <v>227</v>
          </cell>
          <cell r="C155" t="str">
            <v>Recreation Equipment Storage Building</v>
          </cell>
          <cell r="D155" t="str">
            <v>Recreation Equipment Storage Building</v>
          </cell>
        </row>
        <row r="156">
          <cell r="A156" t="str">
            <v>0229</v>
          </cell>
          <cell r="B156">
            <v>229</v>
          </cell>
          <cell r="C156" t="str">
            <v>Agricultural Distribution Center</v>
          </cell>
          <cell r="D156" t="str">
            <v>Agricultural Distribution Center</v>
          </cell>
        </row>
        <row r="157">
          <cell r="A157" t="str">
            <v>0230</v>
          </cell>
          <cell r="B157">
            <v>230</v>
          </cell>
          <cell r="C157" t="str">
            <v>Sanders-Brown Center on Aging</v>
          </cell>
          <cell r="D157" t="str">
            <v>Sanders-Brown Center on Aging</v>
          </cell>
        </row>
        <row r="158">
          <cell r="A158" t="str">
            <v>0232</v>
          </cell>
          <cell r="B158">
            <v>232</v>
          </cell>
          <cell r="C158" t="str">
            <v>College of Nursing</v>
          </cell>
          <cell r="D158" t="str">
            <v>College of Nursing</v>
          </cell>
        </row>
        <row r="159">
          <cell r="A159" t="str">
            <v>0235</v>
          </cell>
          <cell r="B159">
            <v>235</v>
          </cell>
          <cell r="C159" t="str">
            <v>John W Oswald Building</v>
          </cell>
          <cell r="D159" t="str">
            <v>John W Oswald Building</v>
          </cell>
        </row>
        <row r="160">
          <cell r="A160" t="str">
            <v>0236</v>
          </cell>
          <cell r="B160">
            <v>236</v>
          </cell>
          <cell r="C160" t="str">
            <v>Kentucky Tobacco Research and Development Center</v>
          </cell>
          <cell r="D160" t="str">
            <v>Kentucky Tobacco Research and Dev Center</v>
          </cell>
        </row>
        <row r="161">
          <cell r="A161" t="str">
            <v>0241</v>
          </cell>
          <cell r="B161">
            <v>241</v>
          </cell>
          <cell r="C161" t="str">
            <v>Singletary Center for the Arts</v>
          </cell>
          <cell r="D161" t="str">
            <v>Singletary Center for the Arts</v>
          </cell>
        </row>
        <row r="162">
          <cell r="A162" t="str">
            <v>0243</v>
          </cell>
          <cell r="B162">
            <v>243</v>
          </cell>
          <cell r="C162" t="str">
            <v>Greg Page Apartments 1</v>
          </cell>
          <cell r="D162" t="str">
            <v>Greg Page Apartments 1</v>
          </cell>
        </row>
        <row r="163">
          <cell r="A163" t="str">
            <v>0244</v>
          </cell>
          <cell r="B163">
            <v>244</v>
          </cell>
          <cell r="C163" t="str">
            <v>Greg Page Apartments 2</v>
          </cell>
          <cell r="D163" t="str">
            <v>Greg Page Apartments 2</v>
          </cell>
        </row>
        <row r="164">
          <cell r="A164" t="str">
            <v>0245</v>
          </cell>
          <cell r="B164">
            <v>245</v>
          </cell>
          <cell r="C164" t="str">
            <v>Greg Page Apartments 3</v>
          </cell>
          <cell r="D164" t="str">
            <v>Greg Page Apartments 3</v>
          </cell>
        </row>
        <row r="165">
          <cell r="A165" t="str">
            <v>0246</v>
          </cell>
          <cell r="B165">
            <v>246</v>
          </cell>
          <cell r="C165" t="str">
            <v>Greg Page Apartments 4</v>
          </cell>
          <cell r="D165" t="str">
            <v>Greg Page Apartments 4</v>
          </cell>
        </row>
        <row r="166">
          <cell r="A166" t="str">
            <v>0247</v>
          </cell>
          <cell r="B166">
            <v>247</v>
          </cell>
          <cell r="C166" t="str">
            <v>Greg Page Apartments 5</v>
          </cell>
          <cell r="D166" t="str">
            <v>Greg Page Apartments 5</v>
          </cell>
        </row>
        <row r="167">
          <cell r="A167" t="str">
            <v>0248</v>
          </cell>
          <cell r="B167">
            <v>248</v>
          </cell>
          <cell r="C167" t="str">
            <v>Greg Page Apartments 6</v>
          </cell>
          <cell r="D167" t="str">
            <v>Greg Page Apartments 6</v>
          </cell>
        </row>
        <row r="168">
          <cell r="A168" t="str">
            <v>0249</v>
          </cell>
          <cell r="B168">
            <v>249</v>
          </cell>
          <cell r="C168" t="str">
            <v>Greg Page Apartments 7</v>
          </cell>
          <cell r="D168" t="str">
            <v>Greg Page Apartments 7</v>
          </cell>
        </row>
        <row r="169">
          <cell r="A169" t="str">
            <v>0250</v>
          </cell>
          <cell r="B169">
            <v>250</v>
          </cell>
          <cell r="C169" t="str">
            <v>Greg Page Apartments 8</v>
          </cell>
          <cell r="D169" t="str">
            <v>Greg Page Apartments 8</v>
          </cell>
        </row>
        <row r="170">
          <cell r="A170" t="str">
            <v>0252</v>
          </cell>
          <cell r="B170">
            <v>252</v>
          </cell>
          <cell r="C170" t="str">
            <v>Greg Page Apartments 10</v>
          </cell>
          <cell r="D170" t="str">
            <v>Greg Page Apartments 10</v>
          </cell>
        </row>
        <row r="171">
          <cell r="A171" t="str">
            <v>0253</v>
          </cell>
          <cell r="B171">
            <v>253</v>
          </cell>
          <cell r="C171" t="str">
            <v>Greg Page Apartments 11</v>
          </cell>
          <cell r="D171" t="str">
            <v>Greg Page Apartments 11</v>
          </cell>
        </row>
        <row r="172">
          <cell r="A172" t="str">
            <v>0254</v>
          </cell>
          <cell r="B172">
            <v>254</v>
          </cell>
          <cell r="C172" t="str">
            <v>Greg Page Apartments 12</v>
          </cell>
          <cell r="D172" t="str">
            <v>Greg Page Apartments 12</v>
          </cell>
        </row>
        <row r="173">
          <cell r="A173" t="str">
            <v>0255</v>
          </cell>
          <cell r="B173">
            <v>255</v>
          </cell>
          <cell r="C173" t="str">
            <v>Greg Page Apartments 13</v>
          </cell>
          <cell r="D173" t="str">
            <v>Greg Page Apartments 13</v>
          </cell>
        </row>
        <row r="174">
          <cell r="A174" t="str">
            <v>0256</v>
          </cell>
          <cell r="B174">
            <v>256</v>
          </cell>
          <cell r="C174" t="str">
            <v>Greg Page Apartments 14</v>
          </cell>
          <cell r="D174" t="str">
            <v>Greg Page Apartments 14</v>
          </cell>
        </row>
        <row r="175">
          <cell r="A175" t="str">
            <v>0257</v>
          </cell>
          <cell r="B175">
            <v>257</v>
          </cell>
          <cell r="C175" t="str">
            <v>Greg Page Apartments 15</v>
          </cell>
          <cell r="D175" t="str">
            <v>Greg Page Apartments 15</v>
          </cell>
        </row>
        <row r="176">
          <cell r="A176" t="str">
            <v>0258</v>
          </cell>
          <cell r="B176">
            <v>258</v>
          </cell>
          <cell r="C176" t="str">
            <v>Greg Page Apartments 16</v>
          </cell>
          <cell r="D176" t="str">
            <v>Greg Page Apartments 16</v>
          </cell>
        </row>
        <row r="177">
          <cell r="A177" t="str">
            <v>0259</v>
          </cell>
          <cell r="B177">
            <v>259</v>
          </cell>
          <cell r="C177" t="str">
            <v>Greg Page Apartments 17</v>
          </cell>
          <cell r="D177" t="str">
            <v>Greg Page Apartments 17</v>
          </cell>
        </row>
        <row r="178">
          <cell r="A178" t="str">
            <v>0260</v>
          </cell>
          <cell r="B178">
            <v>260</v>
          </cell>
          <cell r="C178" t="str">
            <v>Greg Page Apartments 18</v>
          </cell>
          <cell r="D178" t="str">
            <v>Greg Page Apartments 18</v>
          </cell>
        </row>
        <row r="179">
          <cell r="A179" t="str">
            <v>0261</v>
          </cell>
          <cell r="B179">
            <v>261</v>
          </cell>
          <cell r="C179" t="str">
            <v>Greg Page Apartments 19</v>
          </cell>
          <cell r="D179" t="str">
            <v>Greg Page Apartments 19</v>
          </cell>
        </row>
        <row r="180">
          <cell r="A180" t="str">
            <v>0262</v>
          </cell>
          <cell r="B180">
            <v>262</v>
          </cell>
          <cell r="C180" t="str">
            <v>Greg Page Apartments 20</v>
          </cell>
          <cell r="D180" t="str">
            <v>Greg Page Apartments 20</v>
          </cell>
        </row>
        <row r="181">
          <cell r="A181" t="str">
            <v>0263</v>
          </cell>
          <cell r="B181">
            <v>263</v>
          </cell>
          <cell r="C181" t="str">
            <v>Greg Page Apartments 21</v>
          </cell>
          <cell r="D181" t="str">
            <v>Greg Page Apartments 21</v>
          </cell>
        </row>
        <row r="182">
          <cell r="A182" t="str">
            <v>0264</v>
          </cell>
          <cell r="B182">
            <v>264</v>
          </cell>
          <cell r="C182" t="str">
            <v>Greg Page Apartments 22</v>
          </cell>
          <cell r="D182" t="str">
            <v>Greg Page Apartments 22</v>
          </cell>
        </row>
        <row r="183">
          <cell r="A183" t="str">
            <v>0265</v>
          </cell>
          <cell r="B183">
            <v>265</v>
          </cell>
          <cell r="C183" t="str">
            <v>Greg Page Apartments 23</v>
          </cell>
          <cell r="D183" t="str">
            <v>Greg Page Apartments 23</v>
          </cell>
        </row>
        <row r="184">
          <cell r="A184" t="str">
            <v>0266</v>
          </cell>
          <cell r="B184">
            <v>266</v>
          </cell>
          <cell r="C184" t="str">
            <v>Greg Page Apartments 24</v>
          </cell>
          <cell r="D184" t="str">
            <v>Greg Page Apartments 24</v>
          </cell>
        </row>
        <row r="185">
          <cell r="A185" t="str">
            <v>0267</v>
          </cell>
          <cell r="B185">
            <v>267</v>
          </cell>
          <cell r="C185" t="str">
            <v>Greg Page Apartments 25</v>
          </cell>
          <cell r="D185" t="str">
            <v>Greg Page Apartments 25</v>
          </cell>
        </row>
        <row r="186">
          <cell r="A186" t="str">
            <v>0268</v>
          </cell>
          <cell r="B186">
            <v>268</v>
          </cell>
          <cell r="C186" t="str">
            <v>Greg Page Food Storage Laundry</v>
          </cell>
          <cell r="D186" t="str">
            <v>Greg Page Food Storage Laundry</v>
          </cell>
        </row>
        <row r="187">
          <cell r="A187" t="str">
            <v>0269</v>
          </cell>
          <cell r="B187">
            <v>269</v>
          </cell>
          <cell r="C187" t="str">
            <v>Communications Building</v>
          </cell>
          <cell r="D187" t="str">
            <v>Communications Building</v>
          </cell>
        </row>
        <row r="188">
          <cell r="A188" t="str">
            <v>0274</v>
          </cell>
          <cell r="B188">
            <v>274</v>
          </cell>
          <cell r="C188" t="str">
            <v>Moloney Building</v>
          </cell>
          <cell r="D188" t="str">
            <v>Moloney Building</v>
          </cell>
        </row>
        <row r="189">
          <cell r="A189" t="str">
            <v>0275</v>
          </cell>
          <cell r="B189">
            <v>275</v>
          </cell>
          <cell r="C189" t="str">
            <v>Bruce Poundstone Regulatory Services Building</v>
          </cell>
          <cell r="D189" t="str">
            <v>Bruce Poundstone Regulatory Services Building</v>
          </cell>
        </row>
        <row r="190">
          <cell r="A190" t="str">
            <v>0276</v>
          </cell>
          <cell r="B190">
            <v>276</v>
          </cell>
          <cell r="C190" t="str">
            <v>Charles E. Barnhart Building</v>
          </cell>
          <cell r="D190" t="str">
            <v>Charles E. Barnhart Building</v>
          </cell>
        </row>
        <row r="191">
          <cell r="A191" t="str">
            <v>0277</v>
          </cell>
          <cell r="B191">
            <v>277</v>
          </cell>
          <cell r="C191" t="str">
            <v>EJ Nutter Training Center</v>
          </cell>
          <cell r="D191" t="str">
            <v>EJ Nutter Training Center</v>
          </cell>
        </row>
        <row r="192">
          <cell r="A192" t="str">
            <v>0278</v>
          </cell>
          <cell r="B192">
            <v>278</v>
          </cell>
          <cell r="C192" t="str">
            <v>PPD Storage Building</v>
          </cell>
          <cell r="D192" t="str">
            <v>PPD Storage Building</v>
          </cell>
        </row>
        <row r="193">
          <cell r="A193" t="str">
            <v>0279</v>
          </cell>
          <cell r="B193">
            <v>279</v>
          </cell>
          <cell r="C193" t="str">
            <v>BIRP Building</v>
          </cell>
          <cell r="D193" t="str">
            <v>BIRP Building</v>
          </cell>
        </row>
        <row r="194">
          <cell r="A194" t="str">
            <v>0280</v>
          </cell>
          <cell r="B194">
            <v>280</v>
          </cell>
          <cell r="C194" t="str">
            <v>Joe Craft Football Training Facility</v>
          </cell>
          <cell r="D194" t="str">
            <v>Joe Craft Football Training Facility</v>
          </cell>
        </row>
        <row r="195">
          <cell r="A195" t="str">
            <v>0281</v>
          </cell>
          <cell r="B195">
            <v>281</v>
          </cell>
          <cell r="C195" t="str">
            <v>Oliver H. Raymond Civil Engineering</v>
          </cell>
          <cell r="D195" t="str">
            <v>Oliver H. Raymond Civil Engineering</v>
          </cell>
        </row>
        <row r="196">
          <cell r="A196" t="str">
            <v>0282</v>
          </cell>
          <cell r="B196">
            <v>282</v>
          </cell>
          <cell r="C196" t="str">
            <v>Gas Storage Building</v>
          </cell>
          <cell r="D196" t="str">
            <v>Gas Storage Building</v>
          </cell>
        </row>
        <row r="197">
          <cell r="A197" t="str">
            <v>0283</v>
          </cell>
          <cell r="B197">
            <v>283</v>
          </cell>
          <cell r="C197" t="str">
            <v>Hagan Baseball Stadium</v>
          </cell>
          <cell r="D197" t="str">
            <v>Hagan Baseball Stadium</v>
          </cell>
        </row>
        <row r="198">
          <cell r="A198" t="str">
            <v>0284</v>
          </cell>
          <cell r="B198">
            <v>284</v>
          </cell>
          <cell r="C198" t="str">
            <v>Kentucky Clinic</v>
          </cell>
          <cell r="D198" t="str">
            <v>Kentucky Clinic</v>
          </cell>
        </row>
        <row r="199">
          <cell r="A199" t="str">
            <v>0285</v>
          </cell>
          <cell r="B199">
            <v>285</v>
          </cell>
          <cell r="C199" t="str">
            <v>Nutter Field House</v>
          </cell>
          <cell r="D199" t="str">
            <v>Nutter Field House</v>
          </cell>
        </row>
        <row r="200">
          <cell r="A200" t="str">
            <v>0286</v>
          </cell>
          <cell r="B200">
            <v>286</v>
          </cell>
          <cell r="C200" t="str">
            <v>ASTeCC</v>
          </cell>
          <cell r="D200" t="str">
            <v>ASTeCC</v>
          </cell>
        </row>
        <row r="201">
          <cell r="A201" t="str">
            <v>0288</v>
          </cell>
          <cell r="B201">
            <v>288</v>
          </cell>
          <cell r="C201" t="str">
            <v>PPD Greenhouse</v>
          </cell>
          <cell r="D201" t="str">
            <v>PPD Greenhouse</v>
          </cell>
        </row>
        <row r="202">
          <cell r="A202" t="str">
            <v>0289</v>
          </cell>
          <cell r="B202">
            <v>289</v>
          </cell>
          <cell r="C202" t="str">
            <v>Stadium View Storage Building</v>
          </cell>
          <cell r="D202" t="str">
            <v>Stdm View Strge Bldg</v>
          </cell>
        </row>
        <row r="203">
          <cell r="A203" t="str">
            <v>0293</v>
          </cell>
          <cell r="B203">
            <v>293</v>
          </cell>
          <cell r="C203" t="str">
            <v>UK Hospital - Chandler Medical Center &amp; Hospital</v>
          </cell>
          <cell r="D203" t="str">
            <v>UK Hospital - Chandler Medical Center &amp; Hospital</v>
          </cell>
        </row>
        <row r="204">
          <cell r="A204" t="str">
            <v>0294</v>
          </cell>
          <cell r="B204">
            <v>294</v>
          </cell>
          <cell r="C204" t="str">
            <v>Gill Heart and Vascular Institute</v>
          </cell>
          <cell r="D204" t="str">
            <v>Gill Heart and Vascular Institute</v>
          </cell>
        </row>
        <row r="205">
          <cell r="A205" t="str">
            <v>0297</v>
          </cell>
          <cell r="B205">
            <v>297</v>
          </cell>
          <cell r="C205" t="str">
            <v>Dental Science Building</v>
          </cell>
          <cell r="D205" t="str">
            <v>Dental Science Building</v>
          </cell>
        </row>
        <row r="206">
          <cell r="A206" t="str">
            <v>0298</v>
          </cell>
          <cell r="B206">
            <v>298</v>
          </cell>
          <cell r="C206" t="str">
            <v>William R. Willard Medical Education Building</v>
          </cell>
          <cell r="D206" t="str">
            <v>William R. Willard Medical Education Building</v>
          </cell>
        </row>
        <row r="207">
          <cell r="A207" t="str">
            <v>0300</v>
          </cell>
          <cell r="B207">
            <v>300</v>
          </cell>
          <cell r="C207" t="str">
            <v>Arboretum Tool Shed</v>
          </cell>
          <cell r="D207" t="str">
            <v>Arboretum Tool Shed</v>
          </cell>
        </row>
        <row r="208">
          <cell r="A208" t="str">
            <v>0302</v>
          </cell>
          <cell r="B208">
            <v>302</v>
          </cell>
          <cell r="C208" t="str">
            <v>Dorotha Smith Oatts Visitor Center</v>
          </cell>
          <cell r="D208" t="str">
            <v>Dorotha Smith Oatts Visitor Center</v>
          </cell>
        </row>
        <row r="209">
          <cell r="A209" t="str">
            <v>0303</v>
          </cell>
          <cell r="B209">
            <v>303</v>
          </cell>
          <cell r="C209" t="str">
            <v>Arboretum Restrooms</v>
          </cell>
          <cell r="D209" t="str">
            <v>Arboretum Restrooms</v>
          </cell>
        </row>
        <row r="210">
          <cell r="A210" t="str">
            <v>0305</v>
          </cell>
          <cell r="B210">
            <v>305</v>
          </cell>
          <cell r="C210" t="str">
            <v>Peter P. Bosomworth Health Sciences Research Building</v>
          </cell>
          <cell r="D210" t="str">
            <v>Peter P. Bosomworth Health Sciences Bldg</v>
          </cell>
        </row>
        <row r="211">
          <cell r="A211" t="str">
            <v>0308</v>
          </cell>
          <cell r="B211">
            <v>308</v>
          </cell>
          <cell r="C211" t="str">
            <v>Hospital Smoking Shelter</v>
          </cell>
          <cell r="D211" t="str">
            <v>Hospital Smoking Shelter</v>
          </cell>
        </row>
        <row r="212">
          <cell r="A212" t="str">
            <v>0312</v>
          </cell>
          <cell r="B212">
            <v>312</v>
          </cell>
          <cell r="C212" t="str">
            <v>Plant Sciences</v>
          </cell>
          <cell r="D212" t="str">
            <v>Plant Sciences</v>
          </cell>
        </row>
        <row r="213">
          <cell r="A213" t="str">
            <v>0314</v>
          </cell>
          <cell r="B213">
            <v>314</v>
          </cell>
          <cell r="C213" t="str">
            <v>252 East Maxwell St</v>
          </cell>
          <cell r="D213" t="str">
            <v>252 East Maxwell St</v>
          </cell>
        </row>
        <row r="214">
          <cell r="A214" t="str">
            <v>0315</v>
          </cell>
          <cell r="B214">
            <v>315</v>
          </cell>
          <cell r="C214" t="str">
            <v>206 East Maxwell St</v>
          </cell>
          <cell r="D214" t="str">
            <v>206 East Maxwell St</v>
          </cell>
        </row>
        <row r="215">
          <cell r="A215" t="str">
            <v>0333</v>
          </cell>
          <cell r="B215">
            <v>333</v>
          </cell>
          <cell r="C215" t="str">
            <v>641 South Limestone St</v>
          </cell>
          <cell r="D215" t="str">
            <v>641 South Limestone St</v>
          </cell>
        </row>
        <row r="216">
          <cell r="A216" t="str">
            <v>0336</v>
          </cell>
          <cell r="B216">
            <v>336</v>
          </cell>
          <cell r="C216" t="str">
            <v>Thomas D Clark Building</v>
          </cell>
          <cell r="D216" t="str">
            <v>Thomas D Clark Building</v>
          </cell>
        </row>
        <row r="217">
          <cell r="A217" t="str">
            <v>0343</v>
          </cell>
          <cell r="B217">
            <v>343</v>
          </cell>
          <cell r="C217" t="str">
            <v>Bingham Davis House</v>
          </cell>
          <cell r="D217" t="str">
            <v>Bingham Davis House</v>
          </cell>
        </row>
        <row r="218">
          <cell r="A218" t="str">
            <v>0344</v>
          </cell>
          <cell r="B218">
            <v>344</v>
          </cell>
          <cell r="C218" t="str">
            <v>Raymond F. Betts House</v>
          </cell>
          <cell r="D218" t="str">
            <v>Raymond F. Betts House</v>
          </cell>
        </row>
        <row r="219">
          <cell r="A219" t="str">
            <v>0345</v>
          </cell>
          <cell r="B219">
            <v>345</v>
          </cell>
          <cell r="C219" t="str">
            <v>Max Kade German House and Cultural Center</v>
          </cell>
          <cell r="D219" t="str">
            <v>Max Kade German House and Cultural Center</v>
          </cell>
        </row>
        <row r="220">
          <cell r="A220" t="str">
            <v>0346</v>
          </cell>
          <cell r="B220">
            <v>346</v>
          </cell>
          <cell r="C220" t="str">
            <v>654 Maxwelton Ct</v>
          </cell>
          <cell r="D220" t="str">
            <v>654 Maxwelton Ct</v>
          </cell>
        </row>
        <row r="221">
          <cell r="A221" t="str">
            <v>0347</v>
          </cell>
          <cell r="B221">
            <v>347</v>
          </cell>
          <cell r="C221" t="str">
            <v>624 Maxwelton Ct</v>
          </cell>
          <cell r="D221" t="str">
            <v>624 Maxwelton Ct</v>
          </cell>
        </row>
        <row r="222">
          <cell r="A222" t="str">
            <v>0349</v>
          </cell>
          <cell r="B222">
            <v>349</v>
          </cell>
          <cell r="C222" t="str">
            <v>641 Maxwelton Ct</v>
          </cell>
          <cell r="D222" t="str">
            <v>641 Maxwelton Ct</v>
          </cell>
        </row>
        <row r="223">
          <cell r="A223" t="str">
            <v>0350</v>
          </cell>
          <cell r="B223">
            <v>350</v>
          </cell>
          <cell r="C223" t="str">
            <v>643 Maxwelton Ct</v>
          </cell>
          <cell r="D223" t="str">
            <v>643 Maxwelton Ct</v>
          </cell>
        </row>
        <row r="224">
          <cell r="A224" t="str">
            <v>0351</v>
          </cell>
          <cell r="B224">
            <v>351</v>
          </cell>
          <cell r="C224" t="str">
            <v>644 Maxwelton Ct</v>
          </cell>
          <cell r="D224" t="str">
            <v>644 Maxwelton Ct</v>
          </cell>
        </row>
        <row r="225">
          <cell r="A225" t="str">
            <v>0353</v>
          </cell>
          <cell r="B225">
            <v>353</v>
          </cell>
          <cell r="C225" t="str">
            <v>520 Oldham Ct</v>
          </cell>
          <cell r="D225" t="str">
            <v>520 Oldham Ct</v>
          </cell>
        </row>
        <row r="226">
          <cell r="A226" t="str">
            <v>0377</v>
          </cell>
          <cell r="B226">
            <v>377</v>
          </cell>
          <cell r="C226" t="str">
            <v>319 Rose Lane</v>
          </cell>
          <cell r="D226" t="str">
            <v>319 Rose Lane</v>
          </cell>
        </row>
        <row r="227">
          <cell r="A227" t="str">
            <v>0378</v>
          </cell>
          <cell r="B227">
            <v>378</v>
          </cell>
          <cell r="C227" t="str">
            <v>321 Rose Lane</v>
          </cell>
          <cell r="D227" t="str">
            <v>321 Rose Lane</v>
          </cell>
        </row>
        <row r="228">
          <cell r="A228" t="str">
            <v>0391</v>
          </cell>
          <cell r="B228">
            <v>391</v>
          </cell>
          <cell r="C228" t="str">
            <v>Bus Shelter #2</v>
          </cell>
          <cell r="D228" t="str">
            <v>Bus Shelter #2</v>
          </cell>
        </row>
        <row r="229">
          <cell r="A229" t="str">
            <v>0393</v>
          </cell>
          <cell r="B229">
            <v>393</v>
          </cell>
          <cell r="C229" t="str">
            <v>Bus Shelter #7</v>
          </cell>
          <cell r="D229" t="str">
            <v>Bus Shelter #7</v>
          </cell>
        </row>
        <row r="230">
          <cell r="A230" t="str">
            <v>0394</v>
          </cell>
          <cell r="B230">
            <v>394</v>
          </cell>
          <cell r="C230" t="str">
            <v>Bus Shelter #6</v>
          </cell>
          <cell r="D230" t="str">
            <v>Bus Shelter #6</v>
          </cell>
        </row>
        <row r="231">
          <cell r="A231" t="str">
            <v>0397</v>
          </cell>
          <cell r="B231">
            <v>397</v>
          </cell>
          <cell r="C231" t="str">
            <v>Bus Shelter #9</v>
          </cell>
          <cell r="D231" t="str">
            <v>Bus Shelter #9</v>
          </cell>
        </row>
        <row r="232">
          <cell r="A232" t="str">
            <v>0398</v>
          </cell>
          <cell r="B232">
            <v>398</v>
          </cell>
          <cell r="C232" t="str">
            <v>Bus Shelter #10</v>
          </cell>
          <cell r="D232" t="str">
            <v>Bus Shelter #10</v>
          </cell>
        </row>
        <row r="233">
          <cell r="A233" t="str">
            <v>0399</v>
          </cell>
          <cell r="B233">
            <v>399</v>
          </cell>
          <cell r="C233" t="str">
            <v>Bus Shelter #11</v>
          </cell>
          <cell r="D233" t="str">
            <v>Bus Shelter #11</v>
          </cell>
        </row>
        <row r="234">
          <cell r="A234" t="str">
            <v>0400</v>
          </cell>
          <cell r="B234">
            <v>400</v>
          </cell>
          <cell r="C234" t="str">
            <v>Ellen H. Richards House</v>
          </cell>
          <cell r="D234" t="str">
            <v>Ellen H. Richards House</v>
          </cell>
        </row>
        <row r="235">
          <cell r="A235" t="str">
            <v>0401</v>
          </cell>
          <cell r="B235">
            <v>401</v>
          </cell>
          <cell r="C235" t="str">
            <v>Weldon House</v>
          </cell>
          <cell r="D235" t="str">
            <v>Weldon House</v>
          </cell>
        </row>
        <row r="236">
          <cell r="A236" t="str">
            <v>0403</v>
          </cell>
          <cell r="B236">
            <v>403</v>
          </cell>
          <cell r="C236" t="str">
            <v>Weldon House Unit 2</v>
          </cell>
          <cell r="D236" t="str">
            <v>Weldon House Unit 2</v>
          </cell>
        </row>
        <row r="237">
          <cell r="A237" t="str">
            <v>0413</v>
          </cell>
          <cell r="B237">
            <v>413</v>
          </cell>
          <cell r="C237" t="str">
            <v>Softball/Soccer Locker Rooms</v>
          </cell>
          <cell r="D237" t="str">
            <v>Softball/Soccer Locker Rooms</v>
          </cell>
        </row>
        <row r="238">
          <cell r="A238" t="str">
            <v>0417</v>
          </cell>
          <cell r="B238">
            <v>417</v>
          </cell>
          <cell r="C238" t="str">
            <v>660 South Limestone</v>
          </cell>
          <cell r="D238" t="str">
            <v>660 South Limestone</v>
          </cell>
        </row>
        <row r="239">
          <cell r="A239" t="str">
            <v>0419</v>
          </cell>
          <cell r="B239">
            <v>419</v>
          </cell>
          <cell r="C239" t="str">
            <v>Bus Shelter #13</v>
          </cell>
          <cell r="D239" t="str">
            <v>Bus Shelter #13</v>
          </cell>
        </row>
        <row r="240">
          <cell r="A240" t="str">
            <v>0420</v>
          </cell>
          <cell r="B240">
            <v>420</v>
          </cell>
          <cell r="C240" t="str">
            <v>424 Euclid Avenue</v>
          </cell>
          <cell r="D240" t="str">
            <v>424 Euclid Avenue</v>
          </cell>
        </row>
        <row r="241">
          <cell r="A241" t="str">
            <v>0432</v>
          </cell>
          <cell r="B241">
            <v>432</v>
          </cell>
          <cell r="C241" t="str">
            <v>Commonwealth House</v>
          </cell>
          <cell r="D241" t="str">
            <v>Commonwealth House</v>
          </cell>
        </row>
        <row r="242">
          <cell r="A242" t="str">
            <v>0433</v>
          </cell>
          <cell r="B242">
            <v>433</v>
          </cell>
          <cell r="C242" t="str">
            <v>William E and Casiana Schmidt Vocal Arts Center</v>
          </cell>
          <cell r="D242" t="str">
            <v>William E and Casiana Schmidt Vocal Arts Ctr</v>
          </cell>
        </row>
        <row r="243">
          <cell r="A243" t="str">
            <v>0442</v>
          </cell>
          <cell r="B243">
            <v>442</v>
          </cell>
          <cell r="C243" t="str">
            <v>Ligon House</v>
          </cell>
          <cell r="D243" t="str">
            <v>Ligon House</v>
          </cell>
        </row>
        <row r="244">
          <cell r="A244" t="str">
            <v>0446</v>
          </cell>
          <cell r="B244">
            <v>446</v>
          </cell>
          <cell r="C244" t="str">
            <v>John Cropp Softball Stadium</v>
          </cell>
          <cell r="D244" t="str">
            <v>John Cropp Softball Stadium</v>
          </cell>
        </row>
        <row r="245">
          <cell r="A245" t="str">
            <v>0447</v>
          </cell>
          <cell r="B245">
            <v>447</v>
          </cell>
          <cell r="C245" t="str">
            <v>Hitting Pavilion</v>
          </cell>
          <cell r="D245" t="str">
            <v>Hitting Pavilion</v>
          </cell>
        </row>
        <row r="246">
          <cell r="A246" t="str">
            <v>0449</v>
          </cell>
          <cell r="B246">
            <v>449</v>
          </cell>
          <cell r="C246" t="str">
            <v>Shively Grounds Storage Building</v>
          </cell>
          <cell r="D246" t="str">
            <v>Shively Grounds Storage Building</v>
          </cell>
        </row>
        <row r="247">
          <cell r="A247" t="str">
            <v>0453</v>
          </cell>
          <cell r="B247">
            <v>453</v>
          </cell>
          <cell r="C247" t="str">
            <v>Shively Grounds Building</v>
          </cell>
          <cell r="D247" t="str">
            <v>Shively Grounds Building</v>
          </cell>
        </row>
        <row r="248">
          <cell r="A248" t="str">
            <v>0456</v>
          </cell>
          <cell r="B248">
            <v>456</v>
          </cell>
          <cell r="C248" t="str">
            <v>W.T. Young Library</v>
          </cell>
          <cell r="D248" t="str">
            <v>W.T. Young Library</v>
          </cell>
        </row>
        <row r="249">
          <cell r="A249" t="str">
            <v>0462</v>
          </cell>
          <cell r="B249">
            <v>462</v>
          </cell>
          <cell r="C249" t="str">
            <v>Sarah Bennett Holmes Hall</v>
          </cell>
          <cell r="D249" t="str">
            <v>Sarah Bennett Holmes Hall</v>
          </cell>
        </row>
        <row r="250">
          <cell r="A250" t="str">
            <v>0463</v>
          </cell>
          <cell r="B250">
            <v>463</v>
          </cell>
          <cell r="C250" t="str">
            <v>Cleona Belle Matthews Boyd Hall</v>
          </cell>
          <cell r="D250" t="str">
            <v>Cleona Belle Matthews Boyd Hall</v>
          </cell>
        </row>
        <row r="251">
          <cell r="A251" t="str">
            <v>0465</v>
          </cell>
          <cell r="B251">
            <v>465</v>
          </cell>
          <cell r="C251" t="str">
            <v>Pavilion at Kroger Field</v>
          </cell>
          <cell r="D251" t="str">
            <v>Pavilion at Kroger Field</v>
          </cell>
        </row>
        <row r="252">
          <cell r="A252" t="str">
            <v>0473</v>
          </cell>
          <cell r="B252">
            <v>473</v>
          </cell>
          <cell r="C252" t="str">
            <v>505 Oldham Ct</v>
          </cell>
          <cell r="D252" t="str">
            <v>505 Oldham Ct</v>
          </cell>
        </row>
        <row r="253">
          <cell r="A253" t="str">
            <v>0481</v>
          </cell>
          <cell r="B253">
            <v>481</v>
          </cell>
          <cell r="C253" t="str">
            <v>LCC Academic Tech Building</v>
          </cell>
          <cell r="D253" t="str">
            <v>LCC Academic Tech Building</v>
          </cell>
        </row>
        <row r="254">
          <cell r="A254" t="str">
            <v>0484</v>
          </cell>
          <cell r="B254">
            <v>484</v>
          </cell>
          <cell r="C254" t="str">
            <v>Real Properties Garage</v>
          </cell>
          <cell r="D254" t="str">
            <v>Real Properties Garage</v>
          </cell>
        </row>
        <row r="255">
          <cell r="A255" t="str">
            <v>0485</v>
          </cell>
          <cell r="B255">
            <v>485</v>
          </cell>
          <cell r="C255" t="str">
            <v>Boone Tennis Stadium</v>
          </cell>
          <cell r="D255" t="str">
            <v>Boone Tennis Stadium</v>
          </cell>
        </row>
        <row r="256">
          <cell r="A256" t="str">
            <v>0488</v>
          </cell>
          <cell r="B256">
            <v>488</v>
          </cell>
          <cell r="C256" t="str">
            <v>Woodland Early Learning Center</v>
          </cell>
          <cell r="D256" t="str">
            <v>Woodland Early Learning Center</v>
          </cell>
        </row>
        <row r="257">
          <cell r="A257" t="str">
            <v>0490</v>
          </cell>
          <cell r="B257">
            <v>490</v>
          </cell>
          <cell r="C257" t="str">
            <v>Environmental Quality Management</v>
          </cell>
          <cell r="D257" t="str">
            <v>Environmental Quality Management</v>
          </cell>
        </row>
        <row r="258">
          <cell r="A258" t="str">
            <v>0491</v>
          </cell>
          <cell r="B258">
            <v>491</v>
          </cell>
          <cell r="C258" t="str">
            <v>Ecological Research</v>
          </cell>
          <cell r="D258" t="str">
            <v>Ecological Research</v>
          </cell>
        </row>
        <row r="259">
          <cell r="A259" t="str">
            <v>0494</v>
          </cell>
          <cell r="B259">
            <v>494</v>
          </cell>
          <cell r="C259" t="str">
            <v>Stuckert Career Center</v>
          </cell>
          <cell r="D259" t="str">
            <v>Stuckert Career Center</v>
          </cell>
        </row>
        <row r="260">
          <cell r="A260" t="str">
            <v>0495</v>
          </cell>
          <cell r="B260">
            <v>495</v>
          </cell>
          <cell r="C260" t="str">
            <v>James F. Hardymon Communications Building</v>
          </cell>
          <cell r="D260" t="str">
            <v>James F. Hardymon Communications Building</v>
          </cell>
        </row>
        <row r="261">
          <cell r="A261" t="str">
            <v>0503</v>
          </cell>
          <cell r="B261">
            <v>503</v>
          </cell>
          <cell r="C261" t="str">
            <v>Ralph G Anderson Building (Mech Eng)</v>
          </cell>
          <cell r="D261" t="str">
            <v>Ralph G Anderson Building (Mech Eng)</v>
          </cell>
        </row>
        <row r="262">
          <cell r="A262" t="str">
            <v>0504</v>
          </cell>
          <cell r="B262">
            <v>504</v>
          </cell>
          <cell r="C262" t="str">
            <v>Phi Gamma Delta Fraternity (FIJI)</v>
          </cell>
          <cell r="D262" t="str">
            <v>Phi Gamma Delta Fraternity (FIJI)</v>
          </cell>
        </row>
        <row r="263">
          <cell r="A263" t="str">
            <v>0505</v>
          </cell>
          <cell r="B263">
            <v>505</v>
          </cell>
          <cell r="C263" t="str">
            <v>Kappa Sigma Fraternity</v>
          </cell>
          <cell r="D263" t="str">
            <v>Kappa Sigma Fraternity</v>
          </cell>
        </row>
        <row r="264">
          <cell r="A264" t="str">
            <v>0507</v>
          </cell>
          <cell r="B264">
            <v>507</v>
          </cell>
          <cell r="C264" t="str">
            <v>Sigma Alpha Epsilon Fraternity</v>
          </cell>
          <cell r="D264" t="str">
            <v>Sigma Alpha Epsilon Fraternity</v>
          </cell>
        </row>
        <row r="265">
          <cell r="A265" t="str">
            <v>0509</v>
          </cell>
          <cell r="B265">
            <v>509</v>
          </cell>
          <cell r="C265" t="str">
            <v>Biomedical Biological Sciences Research Building</v>
          </cell>
          <cell r="D265" t="str">
            <v>Biomedical Biological Sciences Research Bldg</v>
          </cell>
        </row>
        <row r="266">
          <cell r="A266" t="str">
            <v>0514</v>
          </cell>
          <cell r="B266">
            <v>514</v>
          </cell>
          <cell r="C266" t="str">
            <v>Central Utility Plant #4</v>
          </cell>
          <cell r="D266" t="str">
            <v>Central Utility Plant #4</v>
          </cell>
        </row>
        <row r="267">
          <cell r="A267" t="str">
            <v>0517</v>
          </cell>
          <cell r="B267">
            <v>517</v>
          </cell>
          <cell r="C267" t="str">
            <v>College of Medicine Learning Center</v>
          </cell>
          <cell r="D267" t="str">
            <v>College of Medicine Learning Center</v>
          </cell>
        </row>
        <row r="268">
          <cell r="A268" t="str">
            <v>0518</v>
          </cell>
          <cell r="B268">
            <v>518</v>
          </cell>
          <cell r="C268" t="str">
            <v>BBSRB Generator Building</v>
          </cell>
          <cell r="D268" t="str">
            <v>BBSRB Generator Building</v>
          </cell>
        </row>
        <row r="269">
          <cell r="A269" t="str">
            <v>0564</v>
          </cell>
          <cell r="B269">
            <v>564</v>
          </cell>
          <cell r="C269" t="str">
            <v>630 South Broadway</v>
          </cell>
          <cell r="D269" t="str">
            <v>630 South Broadway</v>
          </cell>
        </row>
        <row r="270">
          <cell r="A270" t="str">
            <v>0565</v>
          </cell>
          <cell r="B270">
            <v>565</v>
          </cell>
          <cell r="C270" t="str">
            <v>John T. Smith Hall</v>
          </cell>
          <cell r="D270" t="str">
            <v>John T. Smith Hall</v>
          </cell>
        </row>
        <row r="271">
          <cell r="A271" t="str">
            <v>0566</v>
          </cell>
          <cell r="B271">
            <v>566</v>
          </cell>
          <cell r="C271" t="str">
            <v>Dale E. Baldwin Hall</v>
          </cell>
          <cell r="D271" t="str">
            <v>Dale E. Baldwin Hall</v>
          </cell>
        </row>
        <row r="272">
          <cell r="A272" t="str">
            <v>0567</v>
          </cell>
          <cell r="B272">
            <v>567</v>
          </cell>
          <cell r="C272" t="str">
            <v>Margaret Ingels Hall</v>
          </cell>
          <cell r="D272" t="str">
            <v>Margaret Ingels Hall</v>
          </cell>
        </row>
        <row r="273">
          <cell r="A273" t="str">
            <v>0568</v>
          </cell>
          <cell r="B273">
            <v>568</v>
          </cell>
          <cell r="C273" t="str">
            <v>David P. Roselle Hall</v>
          </cell>
          <cell r="D273" t="str">
            <v>David P. Roselle Hall</v>
          </cell>
        </row>
        <row r="274">
          <cell r="A274" t="str">
            <v>0571</v>
          </cell>
          <cell r="B274">
            <v>571</v>
          </cell>
          <cell r="C274" t="str">
            <v>Parking Structure #6</v>
          </cell>
          <cell r="D274" t="str">
            <v>Parking Structure #6</v>
          </cell>
        </row>
        <row r="275">
          <cell r="A275" t="str">
            <v>0572</v>
          </cell>
          <cell r="B275">
            <v>572</v>
          </cell>
          <cell r="C275" t="str">
            <v>Parking Structure #7</v>
          </cell>
          <cell r="D275" t="str">
            <v>Parking Structure #7</v>
          </cell>
        </row>
        <row r="276">
          <cell r="A276" t="str">
            <v>0582</v>
          </cell>
          <cell r="B276">
            <v>582</v>
          </cell>
          <cell r="C276" t="str">
            <v>University Health Service</v>
          </cell>
          <cell r="D276" t="str">
            <v>University Health Service</v>
          </cell>
        </row>
        <row r="277">
          <cell r="A277" t="str">
            <v>0585</v>
          </cell>
          <cell r="B277">
            <v>585</v>
          </cell>
          <cell r="C277" t="str">
            <v>Baseball Training Pavilion</v>
          </cell>
          <cell r="D277" t="str">
            <v>Baseball Training Pavilion</v>
          </cell>
        </row>
        <row r="278">
          <cell r="A278" t="str">
            <v>0592</v>
          </cell>
          <cell r="B278">
            <v>592</v>
          </cell>
          <cell r="C278" t="str">
            <v>Storage Shed</v>
          </cell>
          <cell r="D278" t="str">
            <v>Storage Shed</v>
          </cell>
        </row>
        <row r="279">
          <cell r="A279" t="str">
            <v>0596</v>
          </cell>
          <cell r="B279">
            <v>596</v>
          </cell>
          <cell r="C279" t="str">
            <v>Lee T. Todd, Jr. Building</v>
          </cell>
          <cell r="D279" t="str">
            <v>Lee T. Todd, Jr. Building</v>
          </cell>
        </row>
        <row r="280">
          <cell r="A280" t="str">
            <v>0601</v>
          </cell>
          <cell r="B280">
            <v>601</v>
          </cell>
          <cell r="C280" t="str">
            <v>Parking Structure #8</v>
          </cell>
          <cell r="D280" t="str">
            <v>Parking Structure #8</v>
          </cell>
        </row>
        <row r="281">
          <cell r="A281" t="str">
            <v>0602</v>
          </cell>
          <cell r="B281">
            <v>602</v>
          </cell>
          <cell r="C281" t="str">
            <v>Pavilion A</v>
          </cell>
          <cell r="D281" t="str">
            <v>Pavilion A</v>
          </cell>
        </row>
        <row r="282">
          <cell r="A282" t="str">
            <v>0604</v>
          </cell>
          <cell r="B282">
            <v>604</v>
          </cell>
          <cell r="C282" t="str">
            <v>Joe Craft Center</v>
          </cell>
          <cell r="D282" t="str">
            <v>Joe Craft Center</v>
          </cell>
        </row>
        <row r="283">
          <cell r="A283" t="str">
            <v>0611</v>
          </cell>
          <cell r="B283">
            <v>611</v>
          </cell>
          <cell r="C283" t="str">
            <v>Medical Office Building (Samaritan)</v>
          </cell>
          <cell r="D283" t="str">
            <v>Medical Office Building (Samaritan)</v>
          </cell>
        </row>
        <row r="284">
          <cell r="A284" t="str">
            <v>0612</v>
          </cell>
          <cell r="B284">
            <v>612</v>
          </cell>
          <cell r="C284" t="str">
            <v>Samaritan Chiller Building</v>
          </cell>
          <cell r="D284" t="str">
            <v>Samaritan Chiller Building</v>
          </cell>
        </row>
        <row r="285">
          <cell r="A285" t="str">
            <v>0613</v>
          </cell>
          <cell r="B285">
            <v>613</v>
          </cell>
          <cell r="C285" t="str">
            <v>Samaritan Parking Structure</v>
          </cell>
          <cell r="D285" t="str">
            <v>Samaritan Parking Structure</v>
          </cell>
        </row>
        <row r="286">
          <cell r="A286" t="str">
            <v>0616</v>
          </cell>
          <cell r="B286">
            <v>616</v>
          </cell>
          <cell r="C286" t="str">
            <v>Seaton Center Storage</v>
          </cell>
          <cell r="D286" t="str">
            <v>Seaton Center Storage</v>
          </cell>
        </row>
        <row r="287">
          <cell r="A287" t="str">
            <v>0618</v>
          </cell>
          <cell r="B287">
            <v>618</v>
          </cell>
          <cell r="C287" t="str">
            <v>MacAdam Student Observatory</v>
          </cell>
          <cell r="D287" t="str">
            <v>MacAdam Student Observatory</v>
          </cell>
        </row>
        <row r="288">
          <cell r="A288" t="str">
            <v>0620</v>
          </cell>
          <cell r="B288">
            <v>620</v>
          </cell>
          <cell r="C288" t="str">
            <v>Aviary Facility</v>
          </cell>
          <cell r="D288" t="str">
            <v>Aviary Facility</v>
          </cell>
        </row>
        <row r="289">
          <cell r="A289" t="str">
            <v>0633</v>
          </cell>
          <cell r="B289">
            <v>633</v>
          </cell>
          <cell r="C289" t="str">
            <v>Davis Marksbury Building</v>
          </cell>
          <cell r="D289" t="str">
            <v>Davis Marksbury Building</v>
          </cell>
        </row>
        <row r="290">
          <cell r="A290" t="str">
            <v>0634</v>
          </cell>
          <cell r="B290">
            <v>634</v>
          </cell>
          <cell r="C290" t="str">
            <v xml:space="preserve"> UK/Lexmark Center for Innovation in Math and Science Education</v>
          </cell>
          <cell r="D290" t="str">
            <v>UK/Lexmark</v>
          </cell>
        </row>
        <row r="291">
          <cell r="A291" t="str">
            <v>0635</v>
          </cell>
          <cell r="B291">
            <v>635</v>
          </cell>
          <cell r="C291" t="str">
            <v>Northside Maintenance Building</v>
          </cell>
          <cell r="D291" t="str">
            <v>Northside Maint Bldg</v>
          </cell>
        </row>
        <row r="292">
          <cell r="A292" t="str">
            <v>0644</v>
          </cell>
          <cell r="B292">
            <v>644</v>
          </cell>
          <cell r="C292" t="str">
            <v>Wildcat Coal Lodge</v>
          </cell>
          <cell r="D292" t="str">
            <v>Wildcat Coal Lodge</v>
          </cell>
        </row>
        <row r="293">
          <cell r="A293" t="str">
            <v>0651</v>
          </cell>
          <cell r="B293">
            <v>651</v>
          </cell>
          <cell r="C293" t="str">
            <v>Mandrell Hall</v>
          </cell>
          <cell r="D293" t="str">
            <v>Mandrell Hall</v>
          </cell>
        </row>
        <row r="294">
          <cell r="A294" t="str">
            <v>0652</v>
          </cell>
          <cell r="B294">
            <v>652</v>
          </cell>
          <cell r="C294" t="str">
            <v>Bosworth Hall</v>
          </cell>
          <cell r="D294" t="str">
            <v>Bosworth Hall</v>
          </cell>
        </row>
        <row r="295">
          <cell r="A295" t="str">
            <v>0653</v>
          </cell>
          <cell r="B295">
            <v>653</v>
          </cell>
          <cell r="C295" t="str">
            <v>Sanders Hall</v>
          </cell>
          <cell r="D295" t="str">
            <v>Sanders Hall</v>
          </cell>
        </row>
        <row r="296">
          <cell r="A296" t="str">
            <v>0654</v>
          </cell>
          <cell r="B296">
            <v>654</v>
          </cell>
          <cell r="C296" t="str">
            <v>Building 100</v>
          </cell>
          <cell r="D296" t="str">
            <v>Building 100</v>
          </cell>
        </row>
        <row r="297">
          <cell r="A297" t="str">
            <v>0655</v>
          </cell>
          <cell r="B297">
            <v>655</v>
          </cell>
          <cell r="C297" t="str">
            <v>Building 200</v>
          </cell>
          <cell r="D297" t="str">
            <v>Building 200</v>
          </cell>
        </row>
        <row r="298">
          <cell r="A298" t="str">
            <v>0656</v>
          </cell>
          <cell r="B298">
            <v>656</v>
          </cell>
          <cell r="C298" t="str">
            <v>Building 300</v>
          </cell>
          <cell r="D298" t="str">
            <v>Building 300</v>
          </cell>
        </row>
        <row r="299">
          <cell r="A299" t="str">
            <v>0657</v>
          </cell>
          <cell r="B299">
            <v>657</v>
          </cell>
          <cell r="C299" t="str">
            <v>Early Childhood Laboratory</v>
          </cell>
          <cell r="D299" t="str">
            <v>Early Childhood Lab</v>
          </cell>
        </row>
        <row r="300">
          <cell r="A300" t="str">
            <v>0658</v>
          </cell>
          <cell r="B300">
            <v>658</v>
          </cell>
          <cell r="C300" t="str">
            <v>Maintenance Bldg.</v>
          </cell>
          <cell r="D300" t="str">
            <v>Maintenance Bldg.</v>
          </cell>
        </row>
        <row r="301">
          <cell r="A301" t="str">
            <v>0659</v>
          </cell>
          <cell r="B301">
            <v>659</v>
          </cell>
          <cell r="C301" t="str">
            <v>Gas Building</v>
          </cell>
          <cell r="D301" t="str">
            <v>Gas Building</v>
          </cell>
        </row>
        <row r="302">
          <cell r="A302" t="str">
            <v>0660</v>
          </cell>
          <cell r="B302">
            <v>660</v>
          </cell>
          <cell r="C302" t="str">
            <v>Maxwelton Ct. Apts #1</v>
          </cell>
          <cell r="D302" t="str">
            <v>Maxwelton Ct. Apts #1</v>
          </cell>
        </row>
        <row r="303">
          <cell r="A303" t="str">
            <v>0661</v>
          </cell>
          <cell r="B303">
            <v>661</v>
          </cell>
          <cell r="C303" t="str">
            <v>Maxwelton Ct. Apts #2</v>
          </cell>
          <cell r="D303" t="str">
            <v>Maxwelton Ct. Apts #2</v>
          </cell>
        </row>
        <row r="304">
          <cell r="A304" t="str">
            <v>0662</v>
          </cell>
          <cell r="B304">
            <v>662</v>
          </cell>
          <cell r="C304" t="str">
            <v>Maxwelton Ct. Apts #3</v>
          </cell>
          <cell r="D304" t="str">
            <v>Maxwelton Ct. Apts #3</v>
          </cell>
        </row>
        <row r="305">
          <cell r="A305" t="str">
            <v>0663</v>
          </cell>
          <cell r="B305">
            <v>663</v>
          </cell>
          <cell r="C305" t="str">
            <v>Maxwelton Ct. Apts #4</v>
          </cell>
          <cell r="D305" t="str">
            <v>Maxwelton Ct. Apts #4</v>
          </cell>
        </row>
        <row r="306">
          <cell r="A306" t="str">
            <v>0664</v>
          </cell>
          <cell r="B306">
            <v>664</v>
          </cell>
          <cell r="C306" t="str">
            <v>Maxwelton Ct. Apts #5</v>
          </cell>
          <cell r="D306" t="str">
            <v>Maxwelton Ct. Apts #5</v>
          </cell>
        </row>
        <row r="307">
          <cell r="A307" t="str">
            <v>0665</v>
          </cell>
          <cell r="B307">
            <v>665</v>
          </cell>
          <cell r="C307" t="str">
            <v>Maxwelton Ct. Apts #6</v>
          </cell>
          <cell r="D307" t="str">
            <v>Maxwelton Ct. Apts #6</v>
          </cell>
        </row>
        <row r="308">
          <cell r="A308" t="str">
            <v>0666</v>
          </cell>
          <cell r="B308">
            <v>666</v>
          </cell>
          <cell r="C308" t="str">
            <v>Maxwelton Ct. Apts #7</v>
          </cell>
          <cell r="D308" t="str">
            <v>Maxwelton Ct. Apts #7</v>
          </cell>
        </row>
        <row r="309">
          <cell r="A309" t="str">
            <v>0667</v>
          </cell>
          <cell r="B309">
            <v>667</v>
          </cell>
          <cell r="C309" t="str">
            <v>Maxwelton Ct. Apts #8</v>
          </cell>
          <cell r="D309" t="str">
            <v>Maxwelton Ct. Apts #8</v>
          </cell>
        </row>
        <row r="310">
          <cell r="A310" t="str">
            <v>0668</v>
          </cell>
          <cell r="B310">
            <v>668</v>
          </cell>
          <cell r="C310" t="str">
            <v>Maxwelton Ct. Apts #9</v>
          </cell>
          <cell r="D310" t="str">
            <v>Maxwelton Ct. Apts #9</v>
          </cell>
        </row>
        <row r="311">
          <cell r="A311" t="str">
            <v>0669</v>
          </cell>
          <cell r="B311">
            <v>669</v>
          </cell>
          <cell r="C311" t="str">
            <v>Maxwelton Ct. Apts #10</v>
          </cell>
          <cell r="D311" t="str">
            <v>Maxwelton Ct. Apts #10</v>
          </cell>
        </row>
        <row r="312">
          <cell r="A312" t="str">
            <v>0670</v>
          </cell>
          <cell r="B312">
            <v>670</v>
          </cell>
          <cell r="C312" t="str">
            <v>Maxwelton Ct. Apts #11</v>
          </cell>
          <cell r="D312" t="str">
            <v>Maxwelton Ct. Apts #11</v>
          </cell>
        </row>
        <row r="313">
          <cell r="A313" t="str">
            <v>0671</v>
          </cell>
          <cell r="B313">
            <v>671</v>
          </cell>
          <cell r="C313" t="str">
            <v>Maxwelton Ct. Apts #12</v>
          </cell>
          <cell r="D313" t="str">
            <v>Maxwelton Ct. Apts #12</v>
          </cell>
        </row>
        <row r="314">
          <cell r="A314" t="str">
            <v>0672</v>
          </cell>
          <cell r="B314">
            <v>672</v>
          </cell>
          <cell r="C314" t="str">
            <v>Maxwelton Ct. Apts #13</v>
          </cell>
          <cell r="D314" t="str">
            <v>Maxwelton Ct. Apts #13</v>
          </cell>
        </row>
        <row r="315">
          <cell r="A315" t="str">
            <v>0673</v>
          </cell>
          <cell r="B315">
            <v>673</v>
          </cell>
          <cell r="C315" t="str">
            <v>Maxwelton Ct. Apts #14</v>
          </cell>
          <cell r="D315" t="str">
            <v>Maxwelton Ct. Apts #14</v>
          </cell>
        </row>
        <row r="316">
          <cell r="A316" t="str">
            <v>0674</v>
          </cell>
          <cell r="B316">
            <v>674</v>
          </cell>
          <cell r="C316" t="str">
            <v>Maxwelton Ct. Apts #15</v>
          </cell>
          <cell r="D316" t="str">
            <v>Maxwelton Ct. Apts #15</v>
          </cell>
        </row>
        <row r="317">
          <cell r="A317" t="str">
            <v>0675</v>
          </cell>
          <cell r="B317">
            <v>675</v>
          </cell>
          <cell r="C317" t="str">
            <v>Maxwelton Ct. Apts #16</v>
          </cell>
          <cell r="D317" t="str">
            <v>Maxwelton Ct. Apts #16</v>
          </cell>
        </row>
        <row r="318">
          <cell r="A318" t="str">
            <v>0676</v>
          </cell>
          <cell r="B318">
            <v>676</v>
          </cell>
          <cell r="C318" t="str">
            <v>Bill Gatton Student Center</v>
          </cell>
          <cell r="D318" t="str">
            <v>Bill Gatton Student Center</v>
          </cell>
        </row>
        <row r="319">
          <cell r="A319" t="str">
            <v>0677</v>
          </cell>
          <cell r="B319">
            <v>677</v>
          </cell>
          <cell r="C319" t="str">
            <v>University Flats</v>
          </cell>
          <cell r="D319" t="str">
            <v>University Flats</v>
          </cell>
        </row>
        <row r="320">
          <cell r="A320" t="str">
            <v>0678</v>
          </cell>
          <cell r="B320">
            <v>678</v>
          </cell>
          <cell r="C320" t="str">
            <v>Lewis Hall</v>
          </cell>
          <cell r="D320" t="str">
            <v>Lewis Hall</v>
          </cell>
        </row>
        <row r="321">
          <cell r="A321" t="str">
            <v>0679</v>
          </cell>
          <cell r="B321">
            <v>679</v>
          </cell>
          <cell r="C321" t="str">
            <v>Healthy Kentucky Research Building</v>
          </cell>
          <cell r="D321" t="str">
            <v>Healthy KY Rsrch Bldg</v>
          </cell>
        </row>
        <row r="322">
          <cell r="A322" t="str">
            <v>0680</v>
          </cell>
          <cell r="B322">
            <v>680</v>
          </cell>
          <cell r="C322" t="str">
            <v>WUKY, CFA, School of Music</v>
          </cell>
          <cell r="D322" t="str">
            <v>WUKY, CFA, School of Music</v>
          </cell>
        </row>
        <row r="323">
          <cell r="A323" t="str">
            <v>0682</v>
          </cell>
          <cell r="B323">
            <v>682</v>
          </cell>
          <cell r="C323" t="str">
            <v>Kentucky Proud Park</v>
          </cell>
          <cell r="D323" t="str">
            <v>Kentucky Proud Park</v>
          </cell>
        </row>
        <row r="324">
          <cell r="A324" t="str">
            <v>0690</v>
          </cell>
          <cell r="B324">
            <v>690</v>
          </cell>
          <cell r="C324" t="str">
            <v>441 Rose Ln</v>
          </cell>
          <cell r="D324" t="str">
            <v>441 Rose Ln</v>
          </cell>
        </row>
        <row r="325">
          <cell r="A325" t="str">
            <v>0695</v>
          </cell>
          <cell r="B325">
            <v>695</v>
          </cell>
          <cell r="C325" t="str">
            <v>Blue Lot Bus Shelter</v>
          </cell>
          <cell r="D325" t="str">
            <v>Blue Lot Bus Shelter</v>
          </cell>
        </row>
        <row r="326">
          <cell r="A326" t="str">
            <v>0698</v>
          </cell>
          <cell r="B326">
            <v>698</v>
          </cell>
          <cell r="C326" t="str">
            <v>Waller Healthcare Annex #1</v>
          </cell>
          <cell r="D326" t="str">
            <v>Waller Healthcare Annex #1</v>
          </cell>
        </row>
        <row r="327">
          <cell r="A327" t="str">
            <v>0699</v>
          </cell>
          <cell r="B327">
            <v>699</v>
          </cell>
          <cell r="C327" t="str">
            <v>Waller Healthcare Annex #2</v>
          </cell>
          <cell r="D327" t="str">
            <v>Waller Healthcare Annex #2</v>
          </cell>
        </row>
        <row r="328">
          <cell r="A328" t="str">
            <v>0700</v>
          </cell>
          <cell r="B328">
            <v>700</v>
          </cell>
          <cell r="C328" t="str">
            <v>Equip Storage Pl</v>
          </cell>
          <cell r="D328" t="str">
            <v>Equip Storage Pl</v>
          </cell>
        </row>
        <row r="329">
          <cell r="A329" t="str">
            <v>0701</v>
          </cell>
          <cell r="B329">
            <v>701</v>
          </cell>
          <cell r="C329" t="str">
            <v>Equip Storage Field</v>
          </cell>
          <cell r="D329" t="str">
            <v>Equip Storage Field</v>
          </cell>
        </row>
        <row r="330">
          <cell r="A330" t="str">
            <v>0702</v>
          </cell>
          <cell r="B330">
            <v>702</v>
          </cell>
          <cell r="C330" t="str">
            <v>Soccer Support Building</v>
          </cell>
          <cell r="D330" t="str">
            <v>Soccer Support Building</v>
          </cell>
        </row>
        <row r="331">
          <cell r="A331" t="str">
            <v>0703</v>
          </cell>
          <cell r="B331">
            <v>703</v>
          </cell>
          <cell r="C331" t="str">
            <v>Senior Center</v>
          </cell>
          <cell r="D331" t="str">
            <v>Senior Center</v>
          </cell>
        </row>
        <row r="332">
          <cell r="A332" t="str">
            <v>0708</v>
          </cell>
          <cell r="B332">
            <v>708</v>
          </cell>
          <cell r="C332" t="str">
            <v>Kiln Enclosure Building</v>
          </cell>
          <cell r="D332" t="str">
            <v>Kiln Enclosure Building</v>
          </cell>
        </row>
        <row r="333">
          <cell r="A333" t="str">
            <v>0711</v>
          </cell>
          <cell r="B333">
            <v>711</v>
          </cell>
          <cell r="C333" t="str">
            <v>Orange Lot Bus Shelter</v>
          </cell>
          <cell r="D333" t="str">
            <v>Orange Lot Bus Shelter</v>
          </cell>
        </row>
        <row r="334">
          <cell r="A334" t="str">
            <v>0712</v>
          </cell>
          <cell r="B334">
            <v>712</v>
          </cell>
          <cell r="C334" t="str">
            <v>430 Transylvania Park</v>
          </cell>
          <cell r="D334" t="str">
            <v>430 Transylvania Park</v>
          </cell>
        </row>
        <row r="335">
          <cell r="A335" t="str">
            <v>0713</v>
          </cell>
          <cell r="B335">
            <v>713</v>
          </cell>
          <cell r="C335" t="str">
            <v>463 Rose Ln</v>
          </cell>
          <cell r="D335" t="str">
            <v>463 Rose Ln</v>
          </cell>
        </row>
        <row r="336">
          <cell r="A336" t="str">
            <v>0715</v>
          </cell>
          <cell r="B336">
            <v>715</v>
          </cell>
          <cell r="C336" t="str">
            <v>600 S Broadway</v>
          </cell>
          <cell r="D336" t="str">
            <v>600 S Broadway</v>
          </cell>
        </row>
        <row r="337">
          <cell r="A337" t="str">
            <v>0717</v>
          </cell>
          <cell r="B337">
            <v>717</v>
          </cell>
          <cell r="C337" t="str">
            <v>156 Leader Ave</v>
          </cell>
          <cell r="D337" t="str">
            <v>156 Leader Ave</v>
          </cell>
        </row>
        <row r="338">
          <cell r="A338" t="str">
            <v>0719</v>
          </cell>
          <cell r="B338">
            <v>719</v>
          </cell>
          <cell r="C338" t="str">
            <v>Still Building (Under Construction)</v>
          </cell>
          <cell r="D338" t="str">
            <v>Still Building</v>
          </cell>
        </row>
        <row r="339">
          <cell r="A339" t="str">
            <v>0720</v>
          </cell>
          <cell r="B339">
            <v>720</v>
          </cell>
          <cell r="C339" t="str">
            <v>The Cornerstone</v>
          </cell>
          <cell r="D339" t="str">
            <v>401 S Limestone St</v>
          </cell>
        </row>
        <row r="340">
          <cell r="A340" t="str">
            <v>0721</v>
          </cell>
          <cell r="B340">
            <v>721</v>
          </cell>
          <cell r="C340" t="str">
            <v>Maturation Building (Under Construction)</v>
          </cell>
          <cell r="D340" t="str">
            <v>Maturation Building</v>
          </cell>
        </row>
        <row r="341">
          <cell r="A341" t="str">
            <v>0723</v>
          </cell>
          <cell r="B341">
            <v>723</v>
          </cell>
          <cell r="C341" t="str">
            <v>Burley Tobacco Coop</v>
          </cell>
          <cell r="D341" t="str">
            <v>Burley Tobacco Coop</v>
          </cell>
        </row>
        <row r="342">
          <cell r="A342" t="str">
            <v>0725</v>
          </cell>
          <cell r="B342">
            <v>725</v>
          </cell>
          <cell r="C342" t="str">
            <v>114 University Ave</v>
          </cell>
          <cell r="D342" t="str">
            <v>114 University Ave</v>
          </cell>
        </row>
        <row r="343">
          <cell r="A343" t="str">
            <v>0726</v>
          </cell>
          <cell r="B343">
            <v>726</v>
          </cell>
          <cell r="C343" t="str">
            <v>115 University Ave</v>
          </cell>
          <cell r="D343" t="str">
            <v>115 University Ave</v>
          </cell>
        </row>
        <row r="344">
          <cell r="A344" t="str">
            <v>0727</v>
          </cell>
          <cell r="B344">
            <v>727</v>
          </cell>
          <cell r="C344" t="str">
            <v>119 University Ave</v>
          </cell>
          <cell r="D344" t="str">
            <v>119 University Ave</v>
          </cell>
        </row>
        <row r="345">
          <cell r="A345" t="str">
            <v>0728</v>
          </cell>
          <cell r="B345">
            <v>728</v>
          </cell>
          <cell r="C345" t="str">
            <v>123 University Ave</v>
          </cell>
          <cell r="D345" t="str">
            <v>123 University Ave</v>
          </cell>
        </row>
        <row r="346">
          <cell r="A346" t="str">
            <v>0729</v>
          </cell>
          <cell r="B346">
            <v>729</v>
          </cell>
          <cell r="C346" t="str">
            <v>135 University Ave</v>
          </cell>
          <cell r="D346" t="str">
            <v>135 University Ave</v>
          </cell>
        </row>
        <row r="347">
          <cell r="A347" t="str">
            <v>0730</v>
          </cell>
          <cell r="B347">
            <v>730</v>
          </cell>
          <cell r="C347" t="str">
            <v>114 State St</v>
          </cell>
          <cell r="D347" t="str">
            <v>114 State St</v>
          </cell>
        </row>
        <row r="348">
          <cell r="A348" t="str">
            <v>0731</v>
          </cell>
          <cell r="B348">
            <v>731</v>
          </cell>
          <cell r="C348" t="str">
            <v>116 State St</v>
          </cell>
          <cell r="D348" t="str">
            <v>116 State St</v>
          </cell>
        </row>
        <row r="349">
          <cell r="A349" t="str">
            <v>0732</v>
          </cell>
          <cell r="B349">
            <v>732</v>
          </cell>
          <cell r="C349" t="str">
            <v>205 Conn Terrace</v>
          </cell>
          <cell r="D349" t="str">
            <v>205 Conn Terrace</v>
          </cell>
        </row>
        <row r="350">
          <cell r="A350" t="str">
            <v>0733</v>
          </cell>
          <cell r="B350">
            <v>733</v>
          </cell>
          <cell r="C350" t="str">
            <v>901 Journal Ave</v>
          </cell>
          <cell r="D350" t="str">
            <v>901 Journal Ave</v>
          </cell>
        </row>
        <row r="351">
          <cell r="A351" t="str">
            <v>0734</v>
          </cell>
          <cell r="B351">
            <v>734</v>
          </cell>
          <cell r="C351" t="str">
            <v>903 Journal Ave</v>
          </cell>
          <cell r="D351" t="str">
            <v>903 Journal Ave</v>
          </cell>
        </row>
        <row r="352">
          <cell r="A352" t="str">
            <v>0735</v>
          </cell>
          <cell r="B352">
            <v>735</v>
          </cell>
          <cell r="C352" t="str">
            <v>907 Journal Ave</v>
          </cell>
          <cell r="D352" t="str">
            <v>907 Journal Ave</v>
          </cell>
        </row>
        <row r="353">
          <cell r="A353" t="str">
            <v>0736</v>
          </cell>
          <cell r="B353">
            <v>736</v>
          </cell>
          <cell r="C353" t="str">
            <v>911 Journal Ave</v>
          </cell>
          <cell r="D353" t="str">
            <v>911 Journal Ave</v>
          </cell>
        </row>
        <row r="354">
          <cell r="A354">
            <v>1200</v>
          </cell>
          <cell r="B354">
            <v>1200</v>
          </cell>
          <cell r="C354" t="str">
            <v>Electric Substation #1</v>
          </cell>
          <cell r="D354" t="str">
            <v>Electric Substation #1</v>
          </cell>
        </row>
        <row r="355">
          <cell r="A355">
            <v>1201</v>
          </cell>
          <cell r="B355">
            <v>1201</v>
          </cell>
          <cell r="C355" t="str">
            <v>Electric Substation #3</v>
          </cell>
          <cell r="D355" t="str">
            <v>Electric Substation #3</v>
          </cell>
        </row>
        <row r="356">
          <cell r="A356">
            <v>2100</v>
          </cell>
          <cell r="B356">
            <v>2100</v>
          </cell>
          <cell r="C356" t="str">
            <v>Alpha Chi Omega Sorority</v>
          </cell>
          <cell r="D356" t="str">
            <v>Alpha Chi Omega Sorority</v>
          </cell>
        </row>
        <row r="357">
          <cell r="A357">
            <v>2101</v>
          </cell>
          <cell r="B357">
            <v>2101</v>
          </cell>
          <cell r="C357" t="str">
            <v>Beta Theta Pi Fraternity</v>
          </cell>
          <cell r="D357" t="str">
            <v>Beta Theta Pi Fraternity</v>
          </cell>
        </row>
        <row r="358">
          <cell r="A358">
            <v>2102</v>
          </cell>
          <cell r="B358">
            <v>2102</v>
          </cell>
          <cell r="C358" t="str">
            <v>Kappa Alpha Theta Sorority</v>
          </cell>
          <cell r="D358" t="str">
            <v>New Kappa Alpha Theta Sorority</v>
          </cell>
        </row>
        <row r="359">
          <cell r="A359">
            <v>2103</v>
          </cell>
          <cell r="B359">
            <v>2103</v>
          </cell>
          <cell r="C359" t="str">
            <v>Phi Kappa Tau</v>
          </cell>
          <cell r="D359" t="str">
            <v>Phi Kappa Tau Fraternity</v>
          </cell>
        </row>
        <row r="360">
          <cell r="A360" t="str">
            <v>2255</v>
          </cell>
          <cell r="B360">
            <v>2255</v>
          </cell>
          <cell r="C360" t="str">
            <v>Albert Stewart House</v>
          </cell>
          <cell r="D360" t="str">
            <v>Albert Stewart House</v>
          </cell>
        </row>
        <row r="361">
          <cell r="A361" t="str">
            <v>8633</v>
          </cell>
          <cell r="B361">
            <v>8633</v>
          </cell>
          <cell r="C361" t="str">
            <v>UK HealthCare Good Samaritan Hospital</v>
          </cell>
          <cell r="D361" t="str">
            <v>UK HealthCare Good Samaritan Hospital</v>
          </cell>
        </row>
        <row r="362">
          <cell r="A362" t="str">
            <v>9127</v>
          </cell>
          <cell r="B362">
            <v>9127</v>
          </cell>
          <cell r="C362" t="str">
            <v>1101 S. Limestone</v>
          </cell>
          <cell r="D362" t="str">
            <v>1101 S. Limestone</v>
          </cell>
        </row>
        <row r="363">
          <cell r="A363" t="str">
            <v>9129</v>
          </cell>
          <cell r="B363">
            <v>9129</v>
          </cell>
          <cell r="C363" t="str">
            <v>127 University Ave</v>
          </cell>
          <cell r="D363" t="str">
            <v>127 University Ave</v>
          </cell>
        </row>
        <row r="364">
          <cell r="A364" t="str">
            <v>9363</v>
          </cell>
          <cell r="B364">
            <v>9363</v>
          </cell>
          <cell r="C364" t="str">
            <v>1212 Bath Avenue</v>
          </cell>
          <cell r="D364" t="str">
            <v>1212 Bath Avenue</v>
          </cell>
        </row>
        <row r="365">
          <cell r="A365" t="str">
            <v>9766</v>
          </cell>
          <cell r="B365">
            <v>9766</v>
          </cell>
          <cell r="C365" t="str">
            <v xml:space="preserve">New Equine Analytical Chemistry Lab      </v>
          </cell>
          <cell r="D365" t="str">
            <v>New Equine Lab</v>
          </cell>
        </row>
        <row r="366">
          <cell r="A366" t="str">
            <v>9768</v>
          </cell>
          <cell r="B366">
            <v>9768</v>
          </cell>
          <cell r="C366" t="str">
            <v>531 Wellington Way</v>
          </cell>
          <cell r="D366" t="str">
            <v>531 Wellington Way</v>
          </cell>
        </row>
        <row r="367">
          <cell r="A367">
            <v>9813</v>
          </cell>
          <cell r="B367">
            <v>9813</v>
          </cell>
          <cell r="C367" t="str">
            <v>Child Development Center of the Bluegrass, Inc.</v>
          </cell>
          <cell r="D367" t="str">
            <v>Child Development Center of the Bluegrass, Inc.</v>
          </cell>
        </row>
        <row r="368">
          <cell r="A368" t="str">
            <v>9847</v>
          </cell>
          <cell r="B368">
            <v>9847</v>
          </cell>
          <cell r="C368" t="str">
            <v>Polk-Dalton Clinic</v>
          </cell>
          <cell r="D368" t="str">
            <v>Polk-Dalton</v>
          </cell>
        </row>
        <row r="369">
          <cell r="A369" t="str">
            <v>9853</v>
          </cell>
          <cell r="B369">
            <v>9853</v>
          </cell>
          <cell r="C369" t="str">
            <v>Shriners Hospitals for Children Medical Center - Lexington</v>
          </cell>
          <cell r="D369" t="str">
            <v>Shriners Hospitals for Children Medical Center</v>
          </cell>
        </row>
        <row r="370">
          <cell r="A370" t="str">
            <v>9854</v>
          </cell>
          <cell r="B370">
            <v>9854</v>
          </cell>
          <cell r="C370" t="str">
            <v>Anthropology Research Building</v>
          </cell>
          <cell r="D370" t="str">
            <v>Anthropology Research Building</v>
          </cell>
        </row>
        <row r="371">
          <cell r="A371" t="str">
            <v>9861</v>
          </cell>
          <cell r="B371">
            <v>9861</v>
          </cell>
          <cell r="C371" t="str">
            <v>845 Angliana Ave</v>
          </cell>
          <cell r="D371" t="str">
            <v>845 Angliana Ave</v>
          </cell>
        </row>
        <row r="372">
          <cell r="A372" t="str">
            <v>9873</v>
          </cell>
          <cell r="B372">
            <v>9873</v>
          </cell>
          <cell r="C372" t="str">
            <v>UKHC Midwife Clinic</v>
          </cell>
          <cell r="D372" t="str">
            <v>UKHC Midwife Clinic</v>
          </cell>
        </row>
        <row r="373">
          <cell r="A373" t="str">
            <v>9875</v>
          </cell>
          <cell r="B373" t="str">
            <v>9875</v>
          </cell>
          <cell r="C373" t="str">
            <v>Vaughan Warehouse and Office</v>
          </cell>
          <cell r="D373" t="str">
            <v>Vaughan Warehouse and Office</v>
          </cell>
        </row>
        <row r="374">
          <cell r="A374" t="str">
            <v>9879</v>
          </cell>
          <cell r="B374" t="str">
            <v>9879</v>
          </cell>
          <cell r="C374" t="str">
            <v>Vaughan Warehouse #3</v>
          </cell>
          <cell r="D374" t="str">
            <v>Vaughan Warehouse #3</v>
          </cell>
        </row>
        <row r="375">
          <cell r="A375" t="str">
            <v>9881</v>
          </cell>
          <cell r="B375" t="str">
            <v>9881</v>
          </cell>
          <cell r="C375" t="str">
            <v>Vaughan Warehouse #4</v>
          </cell>
          <cell r="D375" t="str">
            <v>Vaughan Warehouse #4</v>
          </cell>
        </row>
        <row r="376">
          <cell r="A376" t="str">
            <v>9882</v>
          </cell>
          <cell r="B376" t="str">
            <v>9882</v>
          </cell>
          <cell r="C376" t="str">
            <v>Vaughan Warehouse #5</v>
          </cell>
          <cell r="D376" t="str">
            <v>Vaughan Warehouse #5</v>
          </cell>
        </row>
        <row r="377">
          <cell r="A377" t="str">
            <v>9925</v>
          </cell>
        </row>
        <row r="378">
          <cell r="A378" t="str">
            <v>9983</v>
          </cell>
        </row>
        <row r="379">
          <cell r="A379" t="str">
            <v xml:space="preserve"> </v>
          </cell>
        </row>
        <row r="380">
          <cell r="A380" t="str">
            <v xml:space="preserve"> </v>
          </cell>
        </row>
      </sheetData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8A1758-31E1-49A5-A003-10B3E8028BDD}">
  <dimension ref="A1:L144"/>
  <sheetViews>
    <sheetView tabSelected="1" workbookViewId="0">
      <selection activeCell="L11" sqref="L11"/>
    </sheetView>
  </sheetViews>
  <sheetFormatPr defaultRowHeight="15" x14ac:dyDescent="0.25"/>
  <cols>
    <col min="1" max="1" width="8.42578125" bestFit="1" customWidth="1"/>
    <col min="2" max="2" width="5.5703125" bestFit="1" customWidth="1"/>
    <col min="3" max="3" width="22.28515625" bestFit="1" customWidth="1"/>
    <col min="4" max="4" width="7.5703125" bestFit="1" customWidth="1"/>
    <col min="5" max="5" width="8.42578125" bestFit="1" customWidth="1"/>
    <col min="6" max="6" width="11.5703125" bestFit="1" customWidth="1"/>
    <col min="7" max="7" width="18.42578125" customWidth="1"/>
    <col min="8" max="8" width="19.5703125" bestFit="1" customWidth="1"/>
    <col min="9" max="9" width="44.5703125" bestFit="1" customWidth="1"/>
  </cols>
  <sheetData>
    <row r="1" spans="1:12" s="1" customFormat="1" ht="30" x14ac:dyDescent="0.25">
      <c r="A1" s="11" t="s">
        <v>0</v>
      </c>
      <c r="B1" s="54" t="s">
        <v>54</v>
      </c>
      <c r="C1" s="55"/>
      <c r="D1" s="12"/>
      <c r="E1" s="12"/>
      <c r="F1" s="11" t="s">
        <v>9</v>
      </c>
      <c r="G1" s="16">
        <v>44575</v>
      </c>
    </row>
    <row r="2" spans="1:12" s="1" customFormat="1" ht="30" x14ac:dyDescent="0.25">
      <c r="A2" s="11" t="s">
        <v>1</v>
      </c>
      <c r="B2" s="56" t="str">
        <f>IFERROR(VLOOKUP(B1,BuildingList!A:B,2,FALSE),"")</f>
        <v/>
      </c>
      <c r="C2" s="56"/>
      <c r="D2" s="12"/>
      <c r="E2" s="12"/>
      <c r="F2" s="11" t="s">
        <v>10</v>
      </c>
      <c r="G2" s="23" t="s">
        <v>20</v>
      </c>
    </row>
    <row r="3" spans="1:12" s="1" customFormat="1" x14ac:dyDescent="0.25">
      <c r="A3" s="22"/>
      <c r="B3" s="57" t="s">
        <v>55</v>
      </c>
      <c r="C3" s="57"/>
      <c r="D3" s="57"/>
      <c r="E3" s="57"/>
      <c r="F3" s="22"/>
      <c r="G3" s="58" t="s">
        <v>278</v>
      </c>
      <c r="H3" s="58"/>
      <c r="I3" s="58"/>
    </row>
    <row r="4" spans="1:12" s="1" customFormat="1" x14ac:dyDescent="0.25">
      <c r="A4" s="62"/>
      <c r="B4" s="63"/>
      <c r="C4" s="63"/>
      <c r="D4" s="63"/>
      <c r="E4" s="63"/>
      <c r="F4" s="22"/>
      <c r="G4" s="60" t="s">
        <v>279</v>
      </c>
      <c r="H4" s="60"/>
      <c r="I4" s="60"/>
    </row>
    <row r="5" spans="1:12" s="1" customFormat="1" x14ac:dyDescent="0.25">
      <c r="A5" s="22"/>
      <c r="B5" s="22"/>
      <c r="C5" s="22"/>
      <c r="D5" s="22"/>
      <c r="E5" s="22"/>
      <c r="F5" s="22"/>
      <c r="G5" s="61" t="s">
        <v>277</v>
      </c>
      <c r="H5" s="61"/>
      <c r="I5" s="61"/>
    </row>
    <row r="6" spans="1:12" s="1" customFormat="1" ht="30.75" thickBot="1" x14ac:dyDescent="0.3">
      <c r="A6" s="21" t="s">
        <v>2</v>
      </c>
      <c r="B6" s="21" t="s">
        <v>3</v>
      </c>
      <c r="C6" s="21" t="s">
        <v>4</v>
      </c>
      <c r="D6" s="21" t="s">
        <v>5</v>
      </c>
      <c r="E6" s="21" t="s">
        <v>7</v>
      </c>
      <c r="F6" s="21" t="s">
        <v>6</v>
      </c>
      <c r="G6" s="21" t="s">
        <v>8</v>
      </c>
    </row>
    <row r="7" spans="1:12" ht="15.75" thickTop="1" x14ac:dyDescent="0.25">
      <c r="E7" s="31"/>
      <c r="F7" s="31"/>
    </row>
    <row r="8" spans="1:12" s="8" customFormat="1" x14ac:dyDescent="0.25">
      <c r="A8" s="26" t="s">
        <v>98</v>
      </c>
      <c r="B8" s="27" t="s">
        <v>97</v>
      </c>
      <c r="C8" s="26" t="s">
        <v>41</v>
      </c>
      <c r="D8" s="26" t="s">
        <v>11</v>
      </c>
      <c r="E8" s="32">
        <v>14558</v>
      </c>
      <c r="F8" s="32">
        <v>14973</v>
      </c>
      <c r="G8" s="26" t="s">
        <v>19</v>
      </c>
      <c r="H8" s="8" t="s">
        <v>98</v>
      </c>
    </row>
    <row r="9" spans="1:12" s="8" customFormat="1" x14ac:dyDescent="0.25">
      <c r="A9" s="10" t="s">
        <v>56</v>
      </c>
      <c r="B9" s="24" t="s">
        <v>97</v>
      </c>
      <c r="C9" s="8" t="s">
        <v>41</v>
      </c>
      <c r="D9" s="8" t="s">
        <v>11</v>
      </c>
      <c r="E9" s="33">
        <v>395</v>
      </c>
      <c r="F9" s="33">
        <v>364</v>
      </c>
      <c r="G9" s="8" t="s">
        <v>50</v>
      </c>
      <c r="H9" s="8" t="s">
        <v>62</v>
      </c>
      <c r="I9" s="8" t="s">
        <v>82</v>
      </c>
    </row>
    <row r="10" spans="1:12" s="8" customFormat="1" x14ac:dyDescent="0.25">
      <c r="A10" s="10" t="s">
        <v>57</v>
      </c>
      <c r="B10" s="24" t="s">
        <v>97</v>
      </c>
      <c r="C10" s="8" t="s">
        <v>41</v>
      </c>
      <c r="D10" s="8" t="s">
        <v>11</v>
      </c>
      <c r="E10" s="33">
        <v>791</v>
      </c>
      <c r="F10" s="33">
        <v>808</v>
      </c>
      <c r="G10" s="8" t="s">
        <v>50</v>
      </c>
      <c r="H10" s="8" t="s">
        <v>62</v>
      </c>
      <c r="I10" s="8" t="s">
        <v>82</v>
      </c>
    </row>
    <row r="11" spans="1:12" s="8" customFormat="1" x14ac:dyDescent="0.25">
      <c r="A11" s="10" t="s">
        <v>58</v>
      </c>
      <c r="B11" s="24" t="s">
        <v>97</v>
      </c>
      <c r="C11" s="8" t="s">
        <v>41</v>
      </c>
      <c r="D11" s="8" t="s">
        <v>11</v>
      </c>
      <c r="E11" s="33">
        <v>791</v>
      </c>
      <c r="F11" s="33">
        <v>670</v>
      </c>
      <c r="G11" s="8" t="s">
        <v>50</v>
      </c>
      <c r="H11" s="8" t="s">
        <v>62</v>
      </c>
      <c r="I11" s="8" t="s">
        <v>82</v>
      </c>
    </row>
    <row r="12" spans="1:12" s="8" customFormat="1" x14ac:dyDescent="0.25">
      <c r="A12" s="10" t="s">
        <v>59</v>
      </c>
      <c r="B12" s="8" t="s">
        <v>97</v>
      </c>
      <c r="C12" s="8" t="s">
        <v>41</v>
      </c>
      <c r="D12" s="8" t="s">
        <v>11</v>
      </c>
      <c r="E12" s="33">
        <v>791</v>
      </c>
      <c r="F12" s="34">
        <v>848</v>
      </c>
      <c r="G12" s="8" t="s">
        <v>50</v>
      </c>
      <c r="H12" s="8" t="s">
        <v>62</v>
      </c>
      <c r="I12" s="8" t="s">
        <v>82</v>
      </c>
    </row>
    <row r="13" spans="1:12" s="8" customFormat="1" x14ac:dyDescent="0.25">
      <c r="A13" s="10" t="s">
        <v>60</v>
      </c>
      <c r="B13" s="8" t="s">
        <v>97</v>
      </c>
      <c r="C13" s="8" t="s">
        <v>41</v>
      </c>
      <c r="D13" s="8" t="s">
        <v>11</v>
      </c>
      <c r="E13" s="33">
        <v>395</v>
      </c>
      <c r="F13" s="34">
        <v>398</v>
      </c>
      <c r="G13" s="8" t="s">
        <v>50</v>
      </c>
      <c r="H13" s="8" t="s">
        <v>62</v>
      </c>
      <c r="I13" s="8" t="s">
        <v>82</v>
      </c>
    </row>
    <row r="14" spans="1:12" s="8" customFormat="1" x14ac:dyDescent="0.25">
      <c r="A14" s="10" t="s">
        <v>61</v>
      </c>
      <c r="B14" s="8" t="s">
        <v>97</v>
      </c>
      <c r="C14" s="8" t="s">
        <v>41</v>
      </c>
      <c r="D14" s="8" t="s">
        <v>11</v>
      </c>
      <c r="E14" s="33">
        <v>395</v>
      </c>
      <c r="F14" s="34">
        <v>307</v>
      </c>
      <c r="G14" s="8" t="s">
        <v>50</v>
      </c>
      <c r="H14" s="8" t="s">
        <v>62</v>
      </c>
      <c r="I14" s="8" t="s">
        <v>82</v>
      </c>
    </row>
    <row r="15" spans="1:12" s="8" customFormat="1" x14ac:dyDescent="0.25">
      <c r="A15" s="28">
        <v>101</v>
      </c>
      <c r="B15" s="29" t="s">
        <v>97</v>
      </c>
      <c r="C15" s="29" t="s">
        <v>41</v>
      </c>
      <c r="D15" s="29" t="s">
        <v>11</v>
      </c>
      <c r="E15" s="35">
        <v>1</v>
      </c>
      <c r="F15" s="35">
        <v>131</v>
      </c>
      <c r="G15" s="29" t="s">
        <v>50</v>
      </c>
      <c r="H15" s="29" t="s">
        <v>63</v>
      </c>
      <c r="I15" s="29" t="s">
        <v>82</v>
      </c>
    </row>
    <row r="16" spans="1:12" s="8" customFormat="1" x14ac:dyDescent="0.25">
      <c r="A16" s="10">
        <v>102</v>
      </c>
      <c r="B16" s="8" t="s">
        <v>97</v>
      </c>
      <c r="C16" s="8" t="s">
        <v>41</v>
      </c>
      <c r="D16" s="8" t="s">
        <v>11</v>
      </c>
      <c r="E16" s="33">
        <v>334</v>
      </c>
      <c r="F16" s="34">
        <v>341</v>
      </c>
      <c r="G16" s="8" t="s">
        <v>50</v>
      </c>
      <c r="H16" s="8" t="s">
        <v>64</v>
      </c>
      <c r="I16" s="8" t="s">
        <v>83</v>
      </c>
      <c r="L16" s="8" t="s">
        <v>53</v>
      </c>
    </row>
    <row r="17" spans="1:9" s="8" customFormat="1" x14ac:dyDescent="0.25">
      <c r="A17" s="10">
        <v>103</v>
      </c>
      <c r="B17" s="8" t="s">
        <v>97</v>
      </c>
      <c r="C17" s="8" t="s">
        <v>41</v>
      </c>
      <c r="D17" s="8" t="s">
        <v>11</v>
      </c>
      <c r="E17" s="33">
        <v>71</v>
      </c>
      <c r="F17" s="34">
        <v>129</v>
      </c>
      <c r="G17" s="8" t="s">
        <v>50</v>
      </c>
      <c r="H17" s="8" t="s">
        <v>65</v>
      </c>
      <c r="I17" s="8" t="s">
        <v>83</v>
      </c>
    </row>
    <row r="18" spans="1:9" s="8" customFormat="1" x14ac:dyDescent="0.25">
      <c r="A18" s="10">
        <v>104</v>
      </c>
      <c r="B18" s="8" t="s">
        <v>97</v>
      </c>
      <c r="C18" s="8" t="s">
        <v>41</v>
      </c>
      <c r="D18" s="8" t="s">
        <v>11</v>
      </c>
      <c r="E18" s="33">
        <v>144</v>
      </c>
      <c r="F18" s="34">
        <v>146</v>
      </c>
      <c r="G18" s="8" t="s">
        <v>50</v>
      </c>
      <c r="H18" s="8" t="s">
        <v>66</v>
      </c>
      <c r="I18" s="8" t="s">
        <v>84</v>
      </c>
    </row>
    <row r="19" spans="1:9" s="8" customFormat="1" x14ac:dyDescent="0.25">
      <c r="A19" s="10">
        <v>105</v>
      </c>
      <c r="B19" s="8" t="s">
        <v>97</v>
      </c>
      <c r="C19" s="8" t="s">
        <v>41</v>
      </c>
      <c r="D19" s="8" t="s">
        <v>11</v>
      </c>
      <c r="E19" s="33">
        <v>136</v>
      </c>
      <c r="F19" s="34">
        <v>137</v>
      </c>
      <c r="G19" s="8" t="s">
        <v>50</v>
      </c>
      <c r="H19" s="8" t="s">
        <v>67</v>
      </c>
      <c r="I19" s="8" t="s">
        <v>84</v>
      </c>
    </row>
    <row r="20" spans="1:9" s="8" customFormat="1" x14ac:dyDescent="0.25">
      <c r="A20" s="10">
        <v>106</v>
      </c>
      <c r="B20" s="8" t="s">
        <v>97</v>
      </c>
      <c r="C20" s="8" t="s">
        <v>41</v>
      </c>
      <c r="D20" s="8" t="s">
        <v>11</v>
      </c>
      <c r="E20" s="33">
        <v>135</v>
      </c>
      <c r="F20" s="34">
        <v>136</v>
      </c>
      <c r="G20" s="8" t="s">
        <v>50</v>
      </c>
      <c r="H20" s="8" t="s">
        <v>67</v>
      </c>
      <c r="I20" s="8" t="s">
        <v>84</v>
      </c>
    </row>
    <row r="21" spans="1:9" s="8" customFormat="1" x14ac:dyDescent="0.25">
      <c r="A21" s="10">
        <v>107</v>
      </c>
      <c r="B21" s="8" t="s">
        <v>97</v>
      </c>
      <c r="C21" s="8" t="s">
        <v>34</v>
      </c>
      <c r="D21" s="8" t="s">
        <v>15</v>
      </c>
      <c r="E21" s="33">
        <v>230</v>
      </c>
      <c r="F21" s="34">
        <v>230</v>
      </c>
      <c r="G21" s="8" t="s">
        <v>50</v>
      </c>
      <c r="H21" s="8" t="s">
        <v>64</v>
      </c>
      <c r="I21" s="8" t="s">
        <v>83</v>
      </c>
    </row>
    <row r="22" spans="1:9" s="8" customFormat="1" x14ac:dyDescent="0.25">
      <c r="A22" s="10">
        <v>108</v>
      </c>
      <c r="B22" s="8" t="s">
        <v>97</v>
      </c>
      <c r="C22" s="8" t="s">
        <v>41</v>
      </c>
      <c r="D22" s="8" t="s">
        <v>11</v>
      </c>
      <c r="E22" s="33">
        <v>513</v>
      </c>
      <c r="F22" s="34">
        <v>516</v>
      </c>
      <c r="G22" s="8" t="s">
        <v>50</v>
      </c>
      <c r="H22" s="8" t="s">
        <v>68</v>
      </c>
      <c r="I22" s="8" t="s">
        <v>85</v>
      </c>
    </row>
    <row r="23" spans="1:9" s="8" customFormat="1" x14ac:dyDescent="0.25">
      <c r="A23" s="10">
        <v>109</v>
      </c>
      <c r="B23" s="8" t="s">
        <v>97</v>
      </c>
      <c r="C23" s="8" t="s">
        <v>41</v>
      </c>
      <c r="D23" s="8" t="s">
        <v>11</v>
      </c>
      <c r="E23" s="33">
        <v>218</v>
      </c>
      <c r="F23" s="34">
        <v>220</v>
      </c>
      <c r="G23" s="8" t="s">
        <v>50</v>
      </c>
      <c r="H23" s="8" t="s">
        <v>67</v>
      </c>
      <c r="I23" s="8" t="s">
        <v>86</v>
      </c>
    </row>
    <row r="24" spans="1:9" s="8" customFormat="1" x14ac:dyDescent="0.25">
      <c r="A24" s="10">
        <v>110</v>
      </c>
      <c r="B24" s="8" t="s">
        <v>97</v>
      </c>
      <c r="C24" s="8" t="s">
        <v>41</v>
      </c>
      <c r="D24" s="8" t="s">
        <v>11</v>
      </c>
      <c r="E24" s="33">
        <v>105</v>
      </c>
      <c r="F24" s="34">
        <v>106</v>
      </c>
      <c r="G24" s="8" t="s">
        <v>50</v>
      </c>
      <c r="H24" s="8" t="s">
        <v>67</v>
      </c>
      <c r="I24" s="8" t="s">
        <v>84</v>
      </c>
    </row>
    <row r="25" spans="1:9" s="8" customFormat="1" x14ac:dyDescent="0.25">
      <c r="A25" s="10">
        <v>111</v>
      </c>
      <c r="B25" s="8" t="s">
        <v>97</v>
      </c>
      <c r="C25" s="8" t="s">
        <v>41</v>
      </c>
      <c r="D25" s="8" t="s">
        <v>11</v>
      </c>
      <c r="E25" s="33">
        <v>108</v>
      </c>
      <c r="F25" s="34">
        <v>109</v>
      </c>
      <c r="G25" s="8" t="s">
        <v>50</v>
      </c>
      <c r="H25" s="8" t="s">
        <v>67</v>
      </c>
      <c r="I25" s="8" t="s">
        <v>84</v>
      </c>
    </row>
    <row r="26" spans="1:9" s="8" customFormat="1" x14ac:dyDescent="0.25">
      <c r="A26" s="10">
        <v>112</v>
      </c>
      <c r="B26" s="8" t="s">
        <v>97</v>
      </c>
      <c r="C26" s="8" t="s">
        <v>34</v>
      </c>
      <c r="D26" s="8" t="s">
        <v>15</v>
      </c>
      <c r="E26" s="33">
        <v>108</v>
      </c>
      <c r="F26" s="34">
        <v>108</v>
      </c>
      <c r="G26" s="8" t="s">
        <v>50</v>
      </c>
      <c r="H26" s="8" t="s">
        <v>67</v>
      </c>
      <c r="I26" s="8" t="s">
        <v>84</v>
      </c>
    </row>
    <row r="27" spans="1:9" s="8" customFormat="1" x14ac:dyDescent="0.25">
      <c r="A27" s="10">
        <v>113</v>
      </c>
      <c r="B27" s="8" t="s">
        <v>97</v>
      </c>
      <c r="C27" s="8" t="s">
        <v>41</v>
      </c>
      <c r="D27" s="8" t="s">
        <v>11</v>
      </c>
      <c r="E27" s="33">
        <v>108</v>
      </c>
      <c r="F27" s="34">
        <v>109</v>
      </c>
      <c r="G27" s="8" t="s">
        <v>50</v>
      </c>
      <c r="H27" s="8" t="s">
        <v>67</v>
      </c>
      <c r="I27" s="8" t="s">
        <v>84</v>
      </c>
    </row>
    <row r="28" spans="1:9" s="8" customFormat="1" x14ac:dyDescent="0.25">
      <c r="A28" s="10">
        <v>114</v>
      </c>
      <c r="B28" s="8" t="s">
        <v>97</v>
      </c>
      <c r="C28" s="8" t="s">
        <v>34</v>
      </c>
      <c r="D28" s="8" t="s">
        <v>15</v>
      </c>
      <c r="E28" s="33">
        <v>108</v>
      </c>
      <c r="F28" s="34">
        <v>108</v>
      </c>
      <c r="G28" s="8" t="s">
        <v>50</v>
      </c>
      <c r="H28" s="8" t="s">
        <v>67</v>
      </c>
      <c r="I28" s="8" t="s">
        <v>84</v>
      </c>
    </row>
    <row r="29" spans="1:9" s="8" customFormat="1" x14ac:dyDescent="0.25">
      <c r="A29" s="10">
        <v>115</v>
      </c>
      <c r="B29" s="8" t="s">
        <v>97</v>
      </c>
      <c r="C29" s="8" t="s">
        <v>41</v>
      </c>
      <c r="D29" s="8" t="s">
        <v>11</v>
      </c>
      <c r="E29" s="33">
        <v>104</v>
      </c>
      <c r="F29" s="34">
        <v>105</v>
      </c>
      <c r="G29" s="8" t="s">
        <v>50</v>
      </c>
      <c r="H29" s="8" t="s">
        <v>67</v>
      </c>
      <c r="I29" s="8" t="s">
        <v>84</v>
      </c>
    </row>
    <row r="30" spans="1:9" s="8" customFormat="1" x14ac:dyDescent="0.25">
      <c r="A30" s="10">
        <v>116</v>
      </c>
      <c r="B30" s="8" t="s">
        <v>97</v>
      </c>
      <c r="C30" s="8" t="s">
        <v>34</v>
      </c>
      <c r="D30" s="8" t="s">
        <v>15</v>
      </c>
      <c r="E30" s="33">
        <v>108</v>
      </c>
      <c r="F30" s="34">
        <v>108</v>
      </c>
      <c r="G30" s="8" t="s">
        <v>50</v>
      </c>
      <c r="H30" s="8" t="s">
        <v>67</v>
      </c>
      <c r="I30" s="8" t="s">
        <v>84</v>
      </c>
    </row>
    <row r="31" spans="1:9" s="8" customFormat="1" x14ac:dyDescent="0.25">
      <c r="A31" s="10">
        <v>117</v>
      </c>
      <c r="B31" s="8" t="s">
        <v>97</v>
      </c>
      <c r="C31" s="8" t="s">
        <v>41</v>
      </c>
      <c r="D31" s="8" t="s">
        <v>11</v>
      </c>
      <c r="E31" s="33">
        <v>108</v>
      </c>
      <c r="F31" s="34">
        <v>109</v>
      </c>
      <c r="G31" s="8" t="s">
        <v>50</v>
      </c>
      <c r="H31" s="8" t="s">
        <v>67</v>
      </c>
      <c r="I31" s="8" t="s">
        <v>84</v>
      </c>
    </row>
    <row r="32" spans="1:9" s="8" customFormat="1" x14ac:dyDescent="0.25">
      <c r="A32" s="10">
        <v>118</v>
      </c>
      <c r="B32" s="8" t="s">
        <v>97</v>
      </c>
      <c r="C32" s="8" t="s">
        <v>34</v>
      </c>
      <c r="D32" s="8" t="s">
        <v>15</v>
      </c>
      <c r="E32" s="33">
        <v>107</v>
      </c>
      <c r="F32" s="34">
        <v>107</v>
      </c>
      <c r="G32" s="8" t="s">
        <v>50</v>
      </c>
      <c r="H32" s="8" t="s">
        <v>67</v>
      </c>
      <c r="I32" s="8" t="s">
        <v>84</v>
      </c>
    </row>
    <row r="33" spans="1:9" s="8" customFormat="1" x14ac:dyDescent="0.25">
      <c r="A33" s="10">
        <v>119</v>
      </c>
      <c r="B33" s="8" t="s">
        <v>97</v>
      </c>
      <c r="C33" s="8" t="s">
        <v>41</v>
      </c>
      <c r="D33" s="8" t="s">
        <v>11</v>
      </c>
      <c r="E33" s="33">
        <v>108</v>
      </c>
      <c r="F33" s="34">
        <v>109</v>
      </c>
      <c r="G33" s="8" t="s">
        <v>50</v>
      </c>
      <c r="H33" s="8" t="s">
        <v>67</v>
      </c>
      <c r="I33" s="8" t="s">
        <v>84</v>
      </c>
    </row>
    <row r="34" spans="1:9" s="8" customFormat="1" x14ac:dyDescent="0.25">
      <c r="A34" s="10">
        <v>120</v>
      </c>
      <c r="B34" s="8" t="s">
        <v>97</v>
      </c>
      <c r="C34" s="8" t="s">
        <v>41</v>
      </c>
      <c r="D34" s="8" t="s">
        <v>11</v>
      </c>
      <c r="E34" s="33">
        <v>285</v>
      </c>
      <c r="F34" s="34">
        <v>286</v>
      </c>
      <c r="G34" s="8" t="s">
        <v>50</v>
      </c>
      <c r="H34" s="8" t="s">
        <v>69</v>
      </c>
      <c r="I34" s="8" t="s">
        <v>87</v>
      </c>
    </row>
    <row r="35" spans="1:9" s="8" customFormat="1" x14ac:dyDescent="0.25">
      <c r="A35" s="10">
        <v>121</v>
      </c>
      <c r="B35" s="8" t="s">
        <v>97</v>
      </c>
      <c r="C35" s="8" t="s">
        <v>41</v>
      </c>
      <c r="D35" s="8" t="s">
        <v>11</v>
      </c>
      <c r="E35" s="33">
        <v>108</v>
      </c>
      <c r="F35" s="34">
        <v>109</v>
      </c>
      <c r="G35" s="8" t="s">
        <v>50</v>
      </c>
      <c r="H35" s="8" t="s">
        <v>67</v>
      </c>
      <c r="I35" s="8" t="s">
        <v>84</v>
      </c>
    </row>
    <row r="36" spans="1:9" s="8" customFormat="1" x14ac:dyDescent="0.25">
      <c r="A36" s="10">
        <v>122</v>
      </c>
      <c r="B36" s="8" t="s">
        <v>97</v>
      </c>
      <c r="C36" s="8" t="s">
        <v>34</v>
      </c>
      <c r="D36" s="8" t="s">
        <v>15</v>
      </c>
      <c r="E36" s="33">
        <v>108</v>
      </c>
      <c r="F36" s="34">
        <v>108</v>
      </c>
      <c r="G36" s="8" t="s">
        <v>50</v>
      </c>
      <c r="H36" s="8" t="s">
        <v>67</v>
      </c>
      <c r="I36" s="8" t="s">
        <v>84</v>
      </c>
    </row>
    <row r="37" spans="1:9" s="8" customFormat="1" x14ac:dyDescent="0.25">
      <c r="A37" s="10">
        <v>123</v>
      </c>
      <c r="B37" s="8" t="s">
        <v>97</v>
      </c>
      <c r="C37" s="8" t="s">
        <v>41</v>
      </c>
      <c r="D37" s="8" t="s">
        <v>11</v>
      </c>
      <c r="E37" s="33">
        <v>105</v>
      </c>
      <c r="F37" s="34">
        <v>106</v>
      </c>
      <c r="G37" s="8" t="s">
        <v>50</v>
      </c>
      <c r="H37" s="8" t="s">
        <v>67</v>
      </c>
      <c r="I37" s="8" t="s">
        <v>84</v>
      </c>
    </row>
    <row r="38" spans="1:9" s="8" customFormat="1" x14ac:dyDescent="0.25">
      <c r="A38" s="10">
        <v>124</v>
      </c>
      <c r="B38" s="8" t="s">
        <v>97</v>
      </c>
      <c r="C38" s="8" t="s">
        <v>41</v>
      </c>
      <c r="D38" s="8" t="s">
        <v>11</v>
      </c>
      <c r="E38" s="33">
        <v>102</v>
      </c>
      <c r="F38" s="34">
        <v>103</v>
      </c>
      <c r="G38" s="8" t="s">
        <v>50</v>
      </c>
      <c r="H38" s="8" t="s">
        <v>67</v>
      </c>
      <c r="I38" s="8" t="s">
        <v>84</v>
      </c>
    </row>
    <row r="39" spans="1:9" s="8" customFormat="1" x14ac:dyDescent="0.25">
      <c r="A39" s="10">
        <v>125</v>
      </c>
      <c r="B39" s="8" t="s">
        <v>97</v>
      </c>
      <c r="C39" s="8" t="s">
        <v>41</v>
      </c>
      <c r="D39" s="8" t="s">
        <v>11</v>
      </c>
      <c r="E39" s="33">
        <v>108</v>
      </c>
      <c r="F39" s="34">
        <v>109</v>
      </c>
      <c r="G39" s="8" t="s">
        <v>50</v>
      </c>
      <c r="H39" s="8" t="s">
        <v>67</v>
      </c>
      <c r="I39" s="8" t="s">
        <v>84</v>
      </c>
    </row>
    <row r="40" spans="1:9" s="8" customFormat="1" x14ac:dyDescent="0.25">
      <c r="A40" s="10">
        <v>126</v>
      </c>
      <c r="B40" s="8" t="s">
        <v>97</v>
      </c>
      <c r="C40" s="8" t="s">
        <v>41</v>
      </c>
      <c r="D40" s="8" t="s">
        <v>11</v>
      </c>
      <c r="E40" s="33">
        <v>102</v>
      </c>
      <c r="F40" s="34">
        <v>103</v>
      </c>
      <c r="G40" s="8" t="s">
        <v>50</v>
      </c>
      <c r="H40" s="8" t="s">
        <v>67</v>
      </c>
      <c r="I40" s="8" t="s">
        <v>84</v>
      </c>
    </row>
    <row r="41" spans="1:9" s="8" customFormat="1" x14ac:dyDescent="0.25">
      <c r="A41" s="10">
        <v>127</v>
      </c>
      <c r="B41" s="8" t="s">
        <v>97</v>
      </c>
      <c r="C41" s="8" t="s">
        <v>41</v>
      </c>
      <c r="D41" s="8" t="s">
        <v>11</v>
      </c>
      <c r="E41" s="33">
        <v>108</v>
      </c>
      <c r="F41" s="34">
        <v>109</v>
      </c>
      <c r="G41" s="8" t="s">
        <v>50</v>
      </c>
      <c r="H41" s="8" t="s">
        <v>67</v>
      </c>
      <c r="I41" s="8" t="s">
        <v>84</v>
      </c>
    </row>
    <row r="42" spans="1:9" s="8" customFormat="1" x14ac:dyDescent="0.25">
      <c r="A42" s="10">
        <v>128</v>
      </c>
      <c r="B42" s="8" t="s">
        <v>97</v>
      </c>
      <c r="C42" s="8" t="s">
        <v>41</v>
      </c>
      <c r="D42" s="8" t="s">
        <v>11</v>
      </c>
      <c r="E42" s="33">
        <v>102</v>
      </c>
      <c r="F42" s="34">
        <v>103</v>
      </c>
      <c r="G42" s="8" t="s">
        <v>50</v>
      </c>
      <c r="H42" s="8" t="s">
        <v>67</v>
      </c>
      <c r="I42" s="8" t="s">
        <v>84</v>
      </c>
    </row>
    <row r="43" spans="1:9" s="8" customFormat="1" x14ac:dyDescent="0.25">
      <c r="A43" s="10">
        <v>129</v>
      </c>
      <c r="B43" s="8" t="s">
        <v>97</v>
      </c>
      <c r="C43" s="8" t="s">
        <v>41</v>
      </c>
      <c r="D43" s="8" t="s">
        <v>11</v>
      </c>
      <c r="E43" s="33">
        <v>73</v>
      </c>
      <c r="F43" s="34">
        <v>74</v>
      </c>
      <c r="G43" s="8" t="s">
        <v>50</v>
      </c>
      <c r="H43" s="8" t="s">
        <v>70</v>
      </c>
      <c r="I43" s="8" t="s">
        <v>88</v>
      </c>
    </row>
    <row r="44" spans="1:9" s="8" customFormat="1" x14ac:dyDescent="0.25">
      <c r="A44" s="10">
        <v>130</v>
      </c>
      <c r="B44" s="8" t="s">
        <v>97</v>
      </c>
      <c r="C44" s="8" t="s">
        <v>41</v>
      </c>
      <c r="D44" s="8" t="s">
        <v>11</v>
      </c>
      <c r="E44" s="33">
        <v>102</v>
      </c>
      <c r="F44" s="34">
        <v>103</v>
      </c>
      <c r="G44" s="8" t="s">
        <v>50</v>
      </c>
      <c r="H44" s="8" t="s">
        <v>67</v>
      </c>
      <c r="I44" s="8" t="s">
        <v>84</v>
      </c>
    </row>
    <row r="45" spans="1:9" s="8" customFormat="1" x14ac:dyDescent="0.25">
      <c r="A45" s="10">
        <v>131</v>
      </c>
      <c r="B45" s="8" t="s">
        <v>97</v>
      </c>
      <c r="C45" s="8" t="s">
        <v>41</v>
      </c>
      <c r="D45" s="8" t="s">
        <v>11</v>
      </c>
      <c r="E45" s="33">
        <v>101</v>
      </c>
      <c r="F45" s="34">
        <v>102</v>
      </c>
      <c r="G45" s="8" t="s">
        <v>50</v>
      </c>
      <c r="H45" s="8" t="s">
        <v>71</v>
      </c>
      <c r="I45" s="8" t="s">
        <v>88</v>
      </c>
    </row>
    <row r="46" spans="1:9" s="8" customFormat="1" x14ac:dyDescent="0.25">
      <c r="A46" s="10">
        <v>132</v>
      </c>
      <c r="B46" s="8" t="s">
        <v>97</v>
      </c>
      <c r="C46" s="8" t="s">
        <v>41</v>
      </c>
      <c r="D46" s="8" t="s">
        <v>11</v>
      </c>
      <c r="E46" s="33">
        <v>45</v>
      </c>
      <c r="F46" s="34">
        <v>46</v>
      </c>
      <c r="G46" s="8" t="s">
        <v>50</v>
      </c>
      <c r="H46" s="8" t="s">
        <v>72</v>
      </c>
      <c r="I46" s="8" t="s">
        <v>89</v>
      </c>
    </row>
    <row r="47" spans="1:9" s="8" customFormat="1" x14ac:dyDescent="0.25">
      <c r="A47" s="10">
        <v>133</v>
      </c>
      <c r="B47" s="8" t="s">
        <v>97</v>
      </c>
      <c r="C47" s="8" t="s">
        <v>41</v>
      </c>
      <c r="D47" s="8" t="s">
        <v>11</v>
      </c>
      <c r="E47" s="33">
        <v>45</v>
      </c>
      <c r="F47" s="34">
        <v>46</v>
      </c>
      <c r="G47" s="8" t="s">
        <v>50</v>
      </c>
      <c r="H47" s="8" t="s">
        <v>72</v>
      </c>
      <c r="I47" s="8" t="s">
        <v>89</v>
      </c>
    </row>
    <row r="48" spans="1:9" s="8" customFormat="1" x14ac:dyDescent="0.25">
      <c r="A48" s="10">
        <v>134</v>
      </c>
      <c r="B48" s="8" t="s">
        <v>97</v>
      </c>
      <c r="C48" s="8" t="s">
        <v>41</v>
      </c>
      <c r="D48" s="8" t="s">
        <v>11</v>
      </c>
      <c r="E48" s="33">
        <v>238</v>
      </c>
      <c r="F48" s="34">
        <v>241</v>
      </c>
      <c r="G48" s="8" t="s">
        <v>50</v>
      </c>
      <c r="H48" s="8" t="s">
        <v>73</v>
      </c>
      <c r="I48" s="8" t="s">
        <v>90</v>
      </c>
    </row>
    <row r="49" spans="1:9" s="8" customFormat="1" x14ac:dyDescent="0.25">
      <c r="A49" s="10">
        <v>137</v>
      </c>
      <c r="B49" s="8" t="s">
        <v>97</v>
      </c>
      <c r="C49" s="8" t="s">
        <v>41</v>
      </c>
      <c r="D49" s="8" t="s">
        <v>11</v>
      </c>
      <c r="E49" s="33">
        <v>198</v>
      </c>
      <c r="F49" s="34">
        <v>200</v>
      </c>
      <c r="G49" s="8" t="s">
        <v>50</v>
      </c>
      <c r="H49" s="8" t="s">
        <v>74</v>
      </c>
      <c r="I49" s="8" t="s">
        <v>84</v>
      </c>
    </row>
    <row r="50" spans="1:9" s="8" customFormat="1" x14ac:dyDescent="0.25">
      <c r="A50" s="10">
        <v>138</v>
      </c>
      <c r="B50" s="8" t="s">
        <v>97</v>
      </c>
      <c r="C50" s="8" t="s">
        <v>41</v>
      </c>
      <c r="D50" s="8" t="s">
        <v>11</v>
      </c>
      <c r="E50" s="33">
        <v>187</v>
      </c>
      <c r="F50" s="34">
        <v>188</v>
      </c>
      <c r="G50" s="8" t="s">
        <v>50</v>
      </c>
      <c r="H50" s="8" t="s">
        <v>75</v>
      </c>
      <c r="I50" s="8" t="s">
        <v>87</v>
      </c>
    </row>
    <row r="51" spans="1:9" s="8" customFormat="1" x14ac:dyDescent="0.25">
      <c r="A51" s="10">
        <v>139</v>
      </c>
      <c r="B51" s="8" t="s">
        <v>97</v>
      </c>
      <c r="C51" s="8" t="s">
        <v>41</v>
      </c>
      <c r="D51" s="8" t="s">
        <v>11</v>
      </c>
      <c r="E51" s="33">
        <v>108</v>
      </c>
      <c r="F51" s="34">
        <v>109</v>
      </c>
      <c r="G51" s="8" t="s">
        <v>50</v>
      </c>
      <c r="H51" s="8" t="s">
        <v>67</v>
      </c>
      <c r="I51" s="8" t="s">
        <v>84</v>
      </c>
    </row>
    <row r="52" spans="1:9" s="8" customFormat="1" x14ac:dyDescent="0.25">
      <c r="A52" s="10">
        <v>140</v>
      </c>
      <c r="B52" s="8" t="s">
        <v>97</v>
      </c>
      <c r="C52" s="8" t="s">
        <v>34</v>
      </c>
      <c r="D52" s="8" t="s">
        <v>15</v>
      </c>
      <c r="E52" s="33">
        <v>100</v>
      </c>
      <c r="F52" s="34">
        <v>100</v>
      </c>
      <c r="G52" s="8" t="s">
        <v>50</v>
      </c>
      <c r="H52" s="8" t="s">
        <v>67</v>
      </c>
      <c r="I52" s="8" t="s">
        <v>84</v>
      </c>
    </row>
    <row r="53" spans="1:9" s="8" customFormat="1" x14ac:dyDescent="0.25">
      <c r="A53" s="10">
        <v>141</v>
      </c>
      <c r="B53" s="8" t="s">
        <v>97</v>
      </c>
      <c r="C53" s="8" t="s">
        <v>41</v>
      </c>
      <c r="D53" s="8" t="s">
        <v>11</v>
      </c>
      <c r="E53" s="33">
        <v>95</v>
      </c>
      <c r="F53" s="34">
        <v>95</v>
      </c>
      <c r="G53" s="8" t="s">
        <v>50</v>
      </c>
      <c r="H53" s="8" t="s">
        <v>67</v>
      </c>
      <c r="I53" s="8" t="s">
        <v>84</v>
      </c>
    </row>
    <row r="54" spans="1:9" s="8" customFormat="1" x14ac:dyDescent="0.25">
      <c r="A54" s="10">
        <v>142</v>
      </c>
      <c r="B54" s="8" t="s">
        <v>97</v>
      </c>
      <c r="C54" s="8" t="s">
        <v>41</v>
      </c>
      <c r="D54" s="8" t="s">
        <v>11</v>
      </c>
      <c r="E54" s="33">
        <v>101</v>
      </c>
      <c r="F54" s="34">
        <v>102</v>
      </c>
      <c r="G54" s="8" t="s">
        <v>50</v>
      </c>
      <c r="H54" s="8" t="s">
        <v>76</v>
      </c>
      <c r="I54" s="8" t="s">
        <v>91</v>
      </c>
    </row>
    <row r="55" spans="1:9" s="8" customFormat="1" x14ac:dyDescent="0.25">
      <c r="A55" s="10">
        <v>143</v>
      </c>
      <c r="B55" s="8" t="s">
        <v>97</v>
      </c>
      <c r="C55" s="8" t="s">
        <v>41</v>
      </c>
      <c r="D55" s="8" t="s">
        <v>11</v>
      </c>
      <c r="E55" s="33">
        <v>95</v>
      </c>
      <c r="F55" s="34">
        <v>95</v>
      </c>
      <c r="G55" s="8" t="s">
        <v>50</v>
      </c>
      <c r="H55" s="8" t="s">
        <v>67</v>
      </c>
      <c r="I55" s="8" t="s">
        <v>84</v>
      </c>
    </row>
    <row r="56" spans="1:9" s="8" customFormat="1" x14ac:dyDescent="0.25">
      <c r="A56" s="10">
        <v>144</v>
      </c>
      <c r="B56" s="8" t="s">
        <v>97</v>
      </c>
      <c r="C56" s="8" t="s">
        <v>41</v>
      </c>
      <c r="D56" s="8" t="s">
        <v>11</v>
      </c>
      <c r="E56" s="33">
        <v>101</v>
      </c>
      <c r="F56" s="34">
        <v>101</v>
      </c>
      <c r="G56" s="8" t="s">
        <v>50</v>
      </c>
      <c r="H56" s="8" t="s">
        <v>76</v>
      </c>
      <c r="I56" s="8" t="s">
        <v>91</v>
      </c>
    </row>
    <row r="57" spans="1:9" s="8" customFormat="1" x14ac:dyDescent="0.25">
      <c r="A57" s="10">
        <v>145</v>
      </c>
      <c r="B57" s="8" t="s">
        <v>97</v>
      </c>
      <c r="C57" s="8" t="s">
        <v>41</v>
      </c>
      <c r="D57" s="8" t="s">
        <v>11</v>
      </c>
      <c r="E57" s="33">
        <v>95</v>
      </c>
      <c r="F57" s="34">
        <v>95</v>
      </c>
      <c r="G57" s="8" t="s">
        <v>50</v>
      </c>
      <c r="H57" s="8" t="s">
        <v>67</v>
      </c>
      <c r="I57" s="8" t="s">
        <v>84</v>
      </c>
    </row>
    <row r="58" spans="1:9" s="8" customFormat="1" x14ac:dyDescent="0.25">
      <c r="A58" s="10">
        <v>146</v>
      </c>
      <c r="B58" s="8" t="s">
        <v>97</v>
      </c>
      <c r="C58" s="8" t="s">
        <v>41</v>
      </c>
      <c r="D58" s="8" t="s">
        <v>11</v>
      </c>
      <c r="E58" s="33">
        <v>101</v>
      </c>
      <c r="F58" s="34">
        <v>101</v>
      </c>
      <c r="G58" s="8" t="s">
        <v>50</v>
      </c>
      <c r="H58" s="8" t="s">
        <v>76</v>
      </c>
      <c r="I58" s="8" t="s">
        <v>91</v>
      </c>
    </row>
    <row r="59" spans="1:9" s="8" customFormat="1" x14ac:dyDescent="0.25">
      <c r="A59" s="10">
        <v>147</v>
      </c>
      <c r="B59" s="8" t="s">
        <v>97</v>
      </c>
      <c r="C59" s="8" t="s">
        <v>41</v>
      </c>
      <c r="D59" s="8" t="s">
        <v>11</v>
      </c>
      <c r="E59" s="33">
        <v>108</v>
      </c>
      <c r="F59" s="34">
        <v>109</v>
      </c>
      <c r="G59" s="8" t="s">
        <v>50</v>
      </c>
      <c r="H59" s="8" t="s">
        <v>67</v>
      </c>
      <c r="I59" s="8" t="s">
        <v>84</v>
      </c>
    </row>
    <row r="60" spans="1:9" s="8" customFormat="1" x14ac:dyDescent="0.25">
      <c r="A60" s="10">
        <v>148</v>
      </c>
      <c r="B60" s="8" t="s">
        <v>97</v>
      </c>
      <c r="C60" s="8" t="s">
        <v>41</v>
      </c>
      <c r="D60" s="8" t="s">
        <v>11</v>
      </c>
      <c r="E60" s="33">
        <v>108</v>
      </c>
      <c r="F60" s="34">
        <v>107</v>
      </c>
      <c r="G60" s="8" t="s">
        <v>50</v>
      </c>
      <c r="H60" s="8" t="s">
        <v>76</v>
      </c>
      <c r="I60" s="8" t="s">
        <v>91</v>
      </c>
    </row>
    <row r="61" spans="1:9" s="8" customFormat="1" x14ac:dyDescent="0.25">
      <c r="A61" s="10">
        <v>149</v>
      </c>
      <c r="B61" s="8" t="s">
        <v>97</v>
      </c>
      <c r="C61" s="8" t="s">
        <v>41</v>
      </c>
      <c r="D61" s="8" t="s">
        <v>11</v>
      </c>
      <c r="E61" s="33">
        <v>108</v>
      </c>
      <c r="F61" s="34">
        <v>109</v>
      </c>
      <c r="G61" s="8" t="s">
        <v>50</v>
      </c>
      <c r="H61" s="8" t="s">
        <v>67</v>
      </c>
      <c r="I61" s="8" t="s">
        <v>84</v>
      </c>
    </row>
    <row r="62" spans="1:9" s="8" customFormat="1" x14ac:dyDescent="0.25">
      <c r="A62" s="10">
        <v>150</v>
      </c>
      <c r="B62" s="8" t="s">
        <v>97</v>
      </c>
      <c r="C62" s="8" t="s">
        <v>41</v>
      </c>
      <c r="D62" s="8" t="s">
        <v>11</v>
      </c>
      <c r="E62" s="33">
        <v>108</v>
      </c>
      <c r="F62" s="34">
        <v>107</v>
      </c>
      <c r="G62" s="8" t="s">
        <v>50</v>
      </c>
      <c r="H62" s="8" t="s">
        <v>76</v>
      </c>
      <c r="I62" s="8" t="s">
        <v>91</v>
      </c>
    </row>
    <row r="63" spans="1:9" s="8" customFormat="1" x14ac:dyDescent="0.25">
      <c r="A63" s="10">
        <v>151</v>
      </c>
      <c r="B63" s="8" t="s">
        <v>97</v>
      </c>
      <c r="C63" s="8" t="s">
        <v>41</v>
      </c>
      <c r="D63" s="8" t="s">
        <v>11</v>
      </c>
      <c r="E63" s="33">
        <v>108</v>
      </c>
      <c r="F63" s="34">
        <v>109</v>
      </c>
      <c r="G63" s="8" t="s">
        <v>50</v>
      </c>
      <c r="H63" s="8" t="s">
        <v>67</v>
      </c>
      <c r="I63" s="8" t="s">
        <v>84</v>
      </c>
    </row>
    <row r="64" spans="1:9" s="8" customFormat="1" x14ac:dyDescent="0.25">
      <c r="A64" s="10">
        <v>152</v>
      </c>
      <c r="B64" s="8" t="s">
        <v>97</v>
      </c>
      <c r="C64" s="8" t="s">
        <v>41</v>
      </c>
      <c r="D64" s="8" t="s">
        <v>11</v>
      </c>
      <c r="E64" s="33">
        <v>107</v>
      </c>
      <c r="F64" s="34">
        <v>106</v>
      </c>
      <c r="G64" s="8" t="s">
        <v>50</v>
      </c>
      <c r="H64" s="8" t="s">
        <v>76</v>
      </c>
      <c r="I64" s="8" t="s">
        <v>91</v>
      </c>
    </row>
    <row r="65" spans="1:9" s="8" customFormat="1" x14ac:dyDescent="0.25">
      <c r="A65" s="10">
        <v>153</v>
      </c>
      <c r="B65" s="8" t="s">
        <v>97</v>
      </c>
      <c r="C65" s="8" t="s">
        <v>41</v>
      </c>
      <c r="D65" s="8" t="s">
        <v>11</v>
      </c>
      <c r="E65" s="33">
        <v>104</v>
      </c>
      <c r="F65" s="34">
        <v>105</v>
      </c>
      <c r="G65" s="8" t="s">
        <v>50</v>
      </c>
      <c r="H65" s="8" t="s">
        <v>67</v>
      </c>
      <c r="I65" s="8" t="s">
        <v>84</v>
      </c>
    </row>
    <row r="66" spans="1:9" s="8" customFormat="1" x14ac:dyDescent="0.25">
      <c r="A66" s="10">
        <v>154</v>
      </c>
      <c r="B66" s="8" t="s">
        <v>97</v>
      </c>
      <c r="C66" s="8" t="s">
        <v>41</v>
      </c>
      <c r="D66" s="8" t="s">
        <v>11</v>
      </c>
      <c r="E66" s="33">
        <v>108</v>
      </c>
      <c r="F66" s="34">
        <v>107</v>
      </c>
      <c r="G66" s="8" t="s">
        <v>50</v>
      </c>
      <c r="H66" s="8" t="s">
        <v>76</v>
      </c>
      <c r="I66" s="8" t="s">
        <v>91</v>
      </c>
    </row>
    <row r="67" spans="1:9" s="8" customFormat="1" x14ac:dyDescent="0.25">
      <c r="A67" s="10">
        <v>155</v>
      </c>
      <c r="B67" s="8" t="s">
        <v>97</v>
      </c>
      <c r="C67" s="8" t="s">
        <v>41</v>
      </c>
      <c r="D67" s="8" t="s">
        <v>11</v>
      </c>
      <c r="E67" s="33">
        <v>108</v>
      </c>
      <c r="F67" s="34">
        <v>109</v>
      </c>
      <c r="G67" s="8" t="s">
        <v>50</v>
      </c>
      <c r="H67" s="8" t="s">
        <v>67</v>
      </c>
      <c r="I67" s="8" t="s">
        <v>84</v>
      </c>
    </row>
    <row r="68" spans="1:9" s="8" customFormat="1" x14ac:dyDescent="0.25">
      <c r="A68" s="10">
        <v>156</v>
      </c>
      <c r="B68" s="8" t="s">
        <v>97</v>
      </c>
      <c r="C68" s="8" t="s">
        <v>41</v>
      </c>
      <c r="D68" s="8" t="s">
        <v>11</v>
      </c>
      <c r="E68" s="33">
        <v>108</v>
      </c>
      <c r="F68" s="34">
        <v>108</v>
      </c>
      <c r="G68" s="8" t="s">
        <v>50</v>
      </c>
      <c r="H68" s="8" t="s">
        <v>76</v>
      </c>
      <c r="I68" s="8" t="s">
        <v>91</v>
      </c>
    </row>
    <row r="69" spans="1:9" s="8" customFormat="1" x14ac:dyDescent="0.25">
      <c r="A69" s="10">
        <v>157</v>
      </c>
      <c r="B69" s="8" t="s">
        <v>97</v>
      </c>
      <c r="C69" s="8" t="s">
        <v>41</v>
      </c>
      <c r="D69" s="8" t="s">
        <v>11</v>
      </c>
      <c r="E69" s="33">
        <v>108</v>
      </c>
      <c r="F69" s="34">
        <v>109</v>
      </c>
      <c r="G69" s="8" t="s">
        <v>50</v>
      </c>
      <c r="H69" s="8" t="s">
        <v>67</v>
      </c>
      <c r="I69" s="8" t="s">
        <v>84</v>
      </c>
    </row>
    <row r="70" spans="1:9" s="8" customFormat="1" x14ac:dyDescent="0.25">
      <c r="A70" s="10">
        <v>158</v>
      </c>
      <c r="B70" s="8" t="s">
        <v>97</v>
      </c>
      <c r="C70" s="8" t="s">
        <v>41</v>
      </c>
      <c r="D70" s="8" t="s">
        <v>11</v>
      </c>
      <c r="E70" s="33">
        <v>218</v>
      </c>
      <c r="F70" s="34">
        <v>220</v>
      </c>
      <c r="G70" s="8" t="s">
        <v>50</v>
      </c>
      <c r="H70" s="8" t="s">
        <v>77</v>
      </c>
      <c r="I70" s="8" t="s">
        <v>92</v>
      </c>
    </row>
    <row r="71" spans="1:9" s="8" customFormat="1" x14ac:dyDescent="0.25">
      <c r="A71" s="28">
        <v>159</v>
      </c>
      <c r="B71" s="29" t="s">
        <v>97</v>
      </c>
      <c r="C71" s="29" t="s">
        <v>41</v>
      </c>
      <c r="D71" s="29" t="s">
        <v>11</v>
      </c>
      <c r="E71" s="35">
        <v>1</v>
      </c>
      <c r="F71" s="35">
        <v>52</v>
      </c>
      <c r="G71" s="29" t="s">
        <v>50</v>
      </c>
      <c r="H71" s="29" t="s">
        <v>72</v>
      </c>
      <c r="I71" s="29" t="s">
        <v>89</v>
      </c>
    </row>
    <row r="72" spans="1:9" s="8" customFormat="1" x14ac:dyDescent="0.25">
      <c r="A72" s="28">
        <v>160</v>
      </c>
      <c r="B72" s="29" t="s">
        <v>97</v>
      </c>
      <c r="C72" s="29" t="s">
        <v>41</v>
      </c>
      <c r="D72" s="29" t="s">
        <v>11</v>
      </c>
      <c r="E72" s="35">
        <v>1</v>
      </c>
      <c r="F72" s="35">
        <v>52</v>
      </c>
      <c r="G72" s="29" t="s">
        <v>50</v>
      </c>
      <c r="H72" s="29" t="s">
        <v>72</v>
      </c>
      <c r="I72" s="29" t="s">
        <v>89</v>
      </c>
    </row>
    <row r="73" spans="1:9" s="8" customFormat="1" x14ac:dyDescent="0.25">
      <c r="A73" s="28">
        <v>161</v>
      </c>
      <c r="B73" s="29" t="s">
        <v>97</v>
      </c>
      <c r="C73" s="29" t="s">
        <v>41</v>
      </c>
      <c r="D73" s="29" t="s">
        <v>11</v>
      </c>
      <c r="E73" s="35">
        <v>1</v>
      </c>
      <c r="F73" s="35">
        <v>51</v>
      </c>
      <c r="G73" s="29" t="s">
        <v>50</v>
      </c>
      <c r="H73" s="29" t="s">
        <v>72</v>
      </c>
      <c r="I73" s="29" t="s">
        <v>89</v>
      </c>
    </row>
    <row r="74" spans="1:9" s="8" customFormat="1" x14ac:dyDescent="0.25">
      <c r="A74" s="10">
        <v>162</v>
      </c>
      <c r="B74" s="8" t="s">
        <v>97</v>
      </c>
      <c r="C74" s="8" t="s">
        <v>41</v>
      </c>
      <c r="D74" s="8" t="s">
        <v>11</v>
      </c>
      <c r="E74" s="36">
        <v>257</v>
      </c>
      <c r="F74" s="34">
        <v>110</v>
      </c>
      <c r="G74" s="8" t="s">
        <v>50</v>
      </c>
      <c r="H74" s="8" t="s">
        <v>78</v>
      </c>
      <c r="I74" s="8" t="s">
        <v>93</v>
      </c>
    </row>
    <row r="75" spans="1:9" s="8" customFormat="1" x14ac:dyDescent="0.25">
      <c r="A75" s="10">
        <v>163</v>
      </c>
      <c r="B75" s="8" t="s">
        <v>97</v>
      </c>
      <c r="C75" s="8" t="s">
        <v>41</v>
      </c>
      <c r="D75" s="8" t="s">
        <v>11</v>
      </c>
      <c r="E75" s="37">
        <v>257</v>
      </c>
      <c r="F75" s="34">
        <v>112</v>
      </c>
      <c r="G75" s="8" t="s">
        <v>50</v>
      </c>
      <c r="H75" s="8" t="s">
        <v>78</v>
      </c>
      <c r="I75" s="8" t="s">
        <v>93</v>
      </c>
    </row>
    <row r="76" spans="1:9" s="8" customFormat="1" x14ac:dyDescent="0.25">
      <c r="A76" s="10">
        <v>164</v>
      </c>
      <c r="B76" s="8" t="s">
        <v>97</v>
      </c>
      <c r="C76" s="8" t="s">
        <v>41</v>
      </c>
      <c r="D76" s="8" t="s">
        <v>11</v>
      </c>
      <c r="E76" s="37">
        <v>257</v>
      </c>
      <c r="F76" s="34">
        <v>112</v>
      </c>
      <c r="G76" s="8" t="s">
        <v>50</v>
      </c>
      <c r="H76" s="8" t="s">
        <v>78</v>
      </c>
      <c r="I76" s="8" t="s">
        <v>93</v>
      </c>
    </row>
    <row r="77" spans="1:9" s="8" customFormat="1" x14ac:dyDescent="0.25">
      <c r="A77" s="10">
        <v>165</v>
      </c>
      <c r="B77" s="8" t="s">
        <v>97</v>
      </c>
      <c r="C77" s="8" t="s">
        <v>41</v>
      </c>
      <c r="D77" s="8" t="s">
        <v>11</v>
      </c>
      <c r="E77" s="37">
        <v>257</v>
      </c>
      <c r="F77" s="34">
        <v>112</v>
      </c>
      <c r="G77" s="8" t="s">
        <v>50</v>
      </c>
      <c r="H77" s="8" t="s">
        <v>78</v>
      </c>
      <c r="I77" s="8" t="s">
        <v>93</v>
      </c>
    </row>
    <row r="78" spans="1:9" s="8" customFormat="1" x14ac:dyDescent="0.25">
      <c r="A78" s="10">
        <v>166</v>
      </c>
      <c r="B78" s="8" t="s">
        <v>97</v>
      </c>
      <c r="C78" s="8" t="s">
        <v>41</v>
      </c>
      <c r="D78" s="8" t="s">
        <v>11</v>
      </c>
      <c r="E78" s="37">
        <v>257</v>
      </c>
      <c r="F78" s="34">
        <v>112</v>
      </c>
      <c r="G78" s="8" t="s">
        <v>50</v>
      </c>
      <c r="H78" s="8" t="s">
        <v>78</v>
      </c>
      <c r="I78" s="8" t="s">
        <v>93</v>
      </c>
    </row>
    <row r="79" spans="1:9" s="8" customFormat="1" x14ac:dyDescent="0.25">
      <c r="A79" s="10">
        <v>167</v>
      </c>
      <c r="B79" s="8" t="s">
        <v>97</v>
      </c>
      <c r="C79" s="8" t="s">
        <v>41</v>
      </c>
      <c r="D79" s="8" t="s">
        <v>11</v>
      </c>
      <c r="E79" s="37">
        <v>257</v>
      </c>
      <c r="F79" s="34">
        <v>112</v>
      </c>
      <c r="G79" s="8" t="s">
        <v>50</v>
      </c>
      <c r="H79" s="8" t="s">
        <v>78</v>
      </c>
      <c r="I79" s="8" t="s">
        <v>93</v>
      </c>
    </row>
    <row r="80" spans="1:9" s="8" customFormat="1" x14ac:dyDescent="0.25">
      <c r="A80" s="10">
        <v>168</v>
      </c>
      <c r="B80" s="8" t="s">
        <v>97</v>
      </c>
      <c r="C80" s="8" t="s">
        <v>41</v>
      </c>
      <c r="D80" s="8" t="s">
        <v>11</v>
      </c>
      <c r="E80" s="37">
        <v>257</v>
      </c>
      <c r="F80" s="34">
        <v>111</v>
      </c>
      <c r="G80" s="8" t="s">
        <v>50</v>
      </c>
      <c r="H80" s="8" t="s">
        <v>78</v>
      </c>
      <c r="I80" s="8" t="s">
        <v>94</v>
      </c>
    </row>
    <row r="81" spans="1:9" s="8" customFormat="1" x14ac:dyDescent="0.25">
      <c r="A81" s="10">
        <v>169</v>
      </c>
      <c r="B81" s="8" t="s">
        <v>97</v>
      </c>
      <c r="C81" s="8" t="s">
        <v>41</v>
      </c>
      <c r="D81" s="8" t="s">
        <v>11</v>
      </c>
      <c r="E81" s="37">
        <v>257</v>
      </c>
      <c r="F81" s="34">
        <v>111</v>
      </c>
      <c r="G81" s="8" t="s">
        <v>50</v>
      </c>
      <c r="H81" s="8" t="s">
        <v>78</v>
      </c>
      <c r="I81" s="8" t="s">
        <v>94</v>
      </c>
    </row>
    <row r="82" spans="1:9" s="8" customFormat="1" x14ac:dyDescent="0.25">
      <c r="A82" s="10">
        <v>170</v>
      </c>
      <c r="B82" s="8" t="s">
        <v>97</v>
      </c>
      <c r="C82" s="8" t="s">
        <v>41</v>
      </c>
      <c r="D82" s="8" t="s">
        <v>11</v>
      </c>
      <c r="E82" s="37">
        <v>257</v>
      </c>
      <c r="F82" s="34">
        <v>112</v>
      </c>
      <c r="G82" s="8" t="s">
        <v>50</v>
      </c>
      <c r="H82" s="8" t="s">
        <v>78</v>
      </c>
      <c r="I82" s="8" t="s">
        <v>93</v>
      </c>
    </row>
    <row r="83" spans="1:9" s="8" customFormat="1" x14ac:dyDescent="0.25">
      <c r="A83" s="10">
        <v>172</v>
      </c>
      <c r="B83" s="8" t="s">
        <v>97</v>
      </c>
      <c r="C83" s="8" t="s">
        <v>41</v>
      </c>
      <c r="D83" s="8" t="s">
        <v>11</v>
      </c>
      <c r="E83" s="37">
        <v>257</v>
      </c>
      <c r="F83" s="34">
        <v>112</v>
      </c>
      <c r="G83" s="8" t="s">
        <v>50</v>
      </c>
      <c r="H83" s="8" t="s">
        <v>78</v>
      </c>
      <c r="I83" s="8" t="s">
        <v>93</v>
      </c>
    </row>
    <row r="84" spans="1:9" s="8" customFormat="1" x14ac:dyDescent="0.25">
      <c r="A84" s="10">
        <v>173</v>
      </c>
      <c r="B84" s="8" t="s">
        <v>97</v>
      </c>
      <c r="C84" s="8" t="s">
        <v>41</v>
      </c>
      <c r="D84" s="8" t="s">
        <v>11</v>
      </c>
      <c r="E84" s="37">
        <v>257</v>
      </c>
      <c r="F84" s="34">
        <v>112</v>
      </c>
      <c r="G84" s="8" t="s">
        <v>50</v>
      </c>
      <c r="H84" s="8" t="s">
        <v>78</v>
      </c>
      <c r="I84" s="8" t="s">
        <v>93</v>
      </c>
    </row>
    <row r="85" spans="1:9" s="8" customFormat="1" x14ac:dyDescent="0.25">
      <c r="A85" s="10">
        <v>174</v>
      </c>
      <c r="B85" s="8" t="s">
        <v>97</v>
      </c>
      <c r="C85" s="8" t="s">
        <v>41</v>
      </c>
      <c r="D85" s="8" t="s">
        <v>11</v>
      </c>
      <c r="E85" s="37">
        <v>257</v>
      </c>
      <c r="F85" s="34">
        <v>106</v>
      </c>
      <c r="G85" s="8" t="s">
        <v>50</v>
      </c>
      <c r="H85" s="8" t="s">
        <v>78</v>
      </c>
      <c r="I85" s="8" t="s">
        <v>93</v>
      </c>
    </row>
    <row r="86" spans="1:9" s="8" customFormat="1" x14ac:dyDescent="0.25">
      <c r="A86" s="10">
        <v>175</v>
      </c>
      <c r="B86" s="8" t="s">
        <v>97</v>
      </c>
      <c r="C86" s="8" t="s">
        <v>41</v>
      </c>
      <c r="D86" s="8" t="s">
        <v>11</v>
      </c>
      <c r="E86" s="37">
        <v>257</v>
      </c>
      <c r="F86" s="34">
        <v>106</v>
      </c>
      <c r="G86" s="8" t="s">
        <v>50</v>
      </c>
      <c r="H86" s="8" t="s">
        <v>78</v>
      </c>
      <c r="I86" s="8" t="s">
        <v>93</v>
      </c>
    </row>
    <row r="87" spans="1:9" s="8" customFormat="1" x14ac:dyDescent="0.25">
      <c r="A87" s="10">
        <v>176</v>
      </c>
      <c r="B87" s="8" t="s">
        <v>97</v>
      </c>
      <c r="C87" s="8" t="s">
        <v>41</v>
      </c>
      <c r="D87" s="8" t="s">
        <v>11</v>
      </c>
      <c r="E87" s="37">
        <v>257</v>
      </c>
      <c r="F87" s="34">
        <v>106</v>
      </c>
      <c r="G87" s="8" t="s">
        <v>50</v>
      </c>
      <c r="H87" s="8" t="s">
        <v>79</v>
      </c>
      <c r="I87" s="8" t="s">
        <v>95</v>
      </c>
    </row>
    <row r="88" spans="1:9" s="8" customFormat="1" x14ac:dyDescent="0.25">
      <c r="A88" s="10">
        <v>177</v>
      </c>
      <c r="B88" s="8" t="s">
        <v>97</v>
      </c>
      <c r="C88" s="8" t="s">
        <v>41</v>
      </c>
      <c r="D88" s="8" t="s">
        <v>11</v>
      </c>
      <c r="E88" s="37">
        <v>257</v>
      </c>
      <c r="F88" s="34">
        <v>106</v>
      </c>
      <c r="G88" s="8" t="s">
        <v>50</v>
      </c>
      <c r="H88" s="8" t="s">
        <v>78</v>
      </c>
      <c r="I88" s="8" t="s">
        <v>93</v>
      </c>
    </row>
    <row r="89" spans="1:9" s="8" customFormat="1" x14ac:dyDescent="0.25">
      <c r="A89" s="10">
        <v>178</v>
      </c>
      <c r="B89" s="8" t="s">
        <v>97</v>
      </c>
      <c r="C89" s="8" t="s">
        <v>41</v>
      </c>
      <c r="D89" s="8" t="s">
        <v>11</v>
      </c>
      <c r="E89" s="37">
        <v>257</v>
      </c>
      <c r="F89" s="34">
        <v>106</v>
      </c>
      <c r="G89" s="8" t="s">
        <v>50</v>
      </c>
      <c r="H89" s="8" t="s">
        <v>78</v>
      </c>
      <c r="I89" s="8" t="s">
        <v>93</v>
      </c>
    </row>
    <row r="90" spans="1:9" s="8" customFormat="1" x14ac:dyDescent="0.25">
      <c r="A90" s="10">
        <v>179</v>
      </c>
      <c r="B90" s="8" t="s">
        <v>97</v>
      </c>
      <c r="C90" s="8" t="s">
        <v>41</v>
      </c>
      <c r="D90" s="8" t="s">
        <v>11</v>
      </c>
      <c r="E90" s="37">
        <v>257</v>
      </c>
      <c r="F90" s="34">
        <v>106</v>
      </c>
      <c r="G90" s="8" t="s">
        <v>50</v>
      </c>
      <c r="H90" s="8" t="s">
        <v>78</v>
      </c>
      <c r="I90" s="8" t="s">
        <v>93</v>
      </c>
    </row>
    <row r="91" spans="1:9" s="8" customFormat="1" x14ac:dyDescent="0.25">
      <c r="A91" s="10">
        <v>180</v>
      </c>
      <c r="B91" s="38" t="s">
        <v>97</v>
      </c>
      <c r="C91" s="8" t="s">
        <v>17</v>
      </c>
      <c r="D91" s="8" t="s">
        <v>11</v>
      </c>
      <c r="E91" s="39">
        <v>0</v>
      </c>
      <c r="F91" s="34">
        <v>323</v>
      </c>
      <c r="G91" s="8" t="s">
        <v>51</v>
      </c>
      <c r="H91" s="8" t="s">
        <v>80</v>
      </c>
      <c r="I91" s="8" t="s">
        <v>96</v>
      </c>
    </row>
    <row r="92" spans="1:9" s="8" customFormat="1" x14ac:dyDescent="0.25">
      <c r="A92" s="10">
        <v>181</v>
      </c>
      <c r="B92" s="8" t="s">
        <v>97</v>
      </c>
      <c r="C92" s="8" t="s">
        <v>37</v>
      </c>
      <c r="D92" s="8" t="s">
        <v>11</v>
      </c>
      <c r="E92" s="37">
        <v>257</v>
      </c>
      <c r="F92" s="40">
        <v>0</v>
      </c>
      <c r="G92" s="8" t="s">
        <v>19</v>
      </c>
      <c r="H92" s="30" t="s">
        <v>99</v>
      </c>
    </row>
    <row r="93" spans="1:9" s="8" customFormat="1" x14ac:dyDescent="0.25">
      <c r="A93" s="10">
        <v>182</v>
      </c>
      <c r="B93" s="8" t="s">
        <v>97</v>
      </c>
      <c r="C93" s="8" t="s">
        <v>41</v>
      </c>
      <c r="D93" s="8" t="s">
        <v>11</v>
      </c>
      <c r="E93" s="37">
        <v>257</v>
      </c>
      <c r="F93" s="34">
        <v>245</v>
      </c>
      <c r="G93" s="8" t="s">
        <v>50</v>
      </c>
      <c r="H93" s="8" t="s">
        <v>81</v>
      </c>
      <c r="I93" s="8" t="s">
        <v>93</v>
      </c>
    </row>
    <row r="94" spans="1:9" s="8" customFormat="1" x14ac:dyDescent="0.25">
      <c r="A94" s="28">
        <v>183</v>
      </c>
      <c r="B94" s="29" t="s">
        <v>97</v>
      </c>
      <c r="C94" s="29" t="s">
        <v>41</v>
      </c>
      <c r="D94" s="29" t="s">
        <v>11</v>
      </c>
      <c r="E94" s="35">
        <v>1</v>
      </c>
      <c r="F94" s="35">
        <v>45</v>
      </c>
      <c r="G94" s="29" t="s">
        <v>50</v>
      </c>
      <c r="H94" s="29" t="s">
        <v>72</v>
      </c>
      <c r="I94" s="29" t="s">
        <v>89</v>
      </c>
    </row>
    <row r="95" spans="1:9" s="8" customFormat="1" x14ac:dyDescent="0.25">
      <c r="A95" s="28">
        <v>184</v>
      </c>
      <c r="B95" s="29" t="s">
        <v>97</v>
      </c>
      <c r="C95" s="29" t="s">
        <v>41</v>
      </c>
      <c r="D95" s="29" t="s">
        <v>11</v>
      </c>
      <c r="E95" s="35">
        <v>1</v>
      </c>
      <c r="F95" s="35">
        <v>48</v>
      </c>
      <c r="G95" s="29" t="s">
        <v>50</v>
      </c>
      <c r="H95" s="29" t="s">
        <v>72</v>
      </c>
      <c r="I95" s="29" t="s">
        <v>89</v>
      </c>
    </row>
    <row r="96" spans="1:9" s="8" customFormat="1" x14ac:dyDescent="0.25">
      <c r="E96" s="33"/>
      <c r="F96" s="33"/>
    </row>
    <row r="97" spans="5:6" s="8" customFormat="1" x14ac:dyDescent="0.25">
      <c r="E97" s="33"/>
      <c r="F97" s="33"/>
    </row>
    <row r="98" spans="5:6" s="8" customFormat="1" x14ac:dyDescent="0.25"/>
    <row r="99" spans="5:6" s="8" customFormat="1" x14ac:dyDescent="0.25"/>
    <row r="100" spans="5:6" s="8" customFormat="1" x14ac:dyDescent="0.25"/>
    <row r="101" spans="5:6" s="8" customFormat="1" x14ac:dyDescent="0.25"/>
    <row r="102" spans="5:6" s="8" customFormat="1" x14ac:dyDescent="0.25"/>
    <row r="103" spans="5:6" s="8" customFormat="1" x14ac:dyDescent="0.25"/>
    <row r="104" spans="5:6" s="8" customFormat="1" x14ac:dyDescent="0.25"/>
    <row r="105" spans="5:6" s="8" customFormat="1" x14ac:dyDescent="0.25"/>
    <row r="106" spans="5:6" s="8" customFormat="1" x14ac:dyDescent="0.25"/>
    <row r="107" spans="5:6" s="8" customFormat="1" x14ac:dyDescent="0.25"/>
    <row r="108" spans="5:6" s="8" customFormat="1" x14ac:dyDescent="0.25"/>
    <row r="109" spans="5:6" s="8" customFormat="1" x14ac:dyDescent="0.25"/>
    <row r="110" spans="5:6" s="8" customFormat="1" x14ac:dyDescent="0.25"/>
    <row r="111" spans="5:6" s="8" customFormat="1" x14ac:dyDescent="0.25"/>
    <row r="112" spans="5:6" s="8" customFormat="1" x14ac:dyDescent="0.25"/>
    <row r="113" s="8" customFormat="1" x14ac:dyDescent="0.25"/>
    <row r="114" s="8" customFormat="1" x14ac:dyDescent="0.25"/>
    <row r="115" s="8" customFormat="1" x14ac:dyDescent="0.25"/>
    <row r="116" s="8" customFormat="1" x14ac:dyDescent="0.25"/>
    <row r="117" s="8" customFormat="1" x14ac:dyDescent="0.25"/>
    <row r="118" s="8" customFormat="1" x14ac:dyDescent="0.25"/>
    <row r="119" s="8" customFormat="1" x14ac:dyDescent="0.25"/>
    <row r="120" s="8" customFormat="1" x14ac:dyDescent="0.25"/>
    <row r="121" s="8" customFormat="1" x14ac:dyDescent="0.25"/>
    <row r="122" s="8" customFormat="1" x14ac:dyDescent="0.25"/>
    <row r="123" s="8" customFormat="1" x14ac:dyDescent="0.25"/>
    <row r="124" s="8" customFormat="1" x14ac:dyDescent="0.25"/>
    <row r="125" s="8" customFormat="1" x14ac:dyDescent="0.25"/>
    <row r="126" s="8" customFormat="1" x14ac:dyDescent="0.25"/>
    <row r="127" s="8" customFormat="1" x14ac:dyDescent="0.25"/>
    <row r="128" s="8" customFormat="1" x14ac:dyDescent="0.25"/>
    <row r="129" s="8" customFormat="1" x14ac:dyDescent="0.25"/>
    <row r="130" s="8" customFormat="1" x14ac:dyDescent="0.25"/>
    <row r="131" s="8" customFormat="1" x14ac:dyDescent="0.25"/>
    <row r="132" s="8" customFormat="1" x14ac:dyDescent="0.25"/>
    <row r="133" s="8" customFormat="1" x14ac:dyDescent="0.25"/>
    <row r="134" s="8" customFormat="1" x14ac:dyDescent="0.25"/>
    <row r="135" s="8" customFormat="1" x14ac:dyDescent="0.25"/>
    <row r="136" s="8" customFormat="1" x14ac:dyDescent="0.25"/>
    <row r="137" s="8" customFormat="1" x14ac:dyDescent="0.25"/>
    <row r="138" s="8" customFormat="1" x14ac:dyDescent="0.25"/>
    <row r="139" s="8" customFormat="1" x14ac:dyDescent="0.25"/>
    <row r="140" s="8" customFormat="1" x14ac:dyDescent="0.25"/>
    <row r="141" s="8" customFormat="1" x14ac:dyDescent="0.25"/>
    <row r="142" s="8" customFormat="1" x14ac:dyDescent="0.25"/>
    <row r="143" s="8" customFormat="1" x14ac:dyDescent="0.25"/>
    <row r="144" s="8" customFormat="1" x14ac:dyDescent="0.25"/>
  </sheetData>
  <mergeCells count="6">
    <mergeCell ref="B1:C1"/>
    <mergeCell ref="B2:C2"/>
    <mergeCell ref="B3:E3"/>
    <mergeCell ref="G3:I3"/>
    <mergeCell ref="G5:I5"/>
    <mergeCell ref="G4:I4"/>
  </mergeCells>
  <conditionalFormatting sqref="D1:D2 D5:D25 D27 D29 D31 D33:D35 D37:D51 D53:D502">
    <cfRule type="cellIs" dxfId="10" priority="9" operator="equal">
      <formula>"Yes"</formula>
    </cfRule>
  </conditionalFormatting>
  <conditionalFormatting sqref="G1:G1048576 H92">
    <cfRule type="cellIs" dxfId="9" priority="7" operator="equal">
      <formula>"Action Required"</formula>
    </cfRule>
    <cfRule type="cellIs" dxfId="8" priority="8" operator="equal">
      <formula>"New Tag Required"</formula>
    </cfRule>
  </conditionalFormatting>
  <conditionalFormatting sqref="D26">
    <cfRule type="cellIs" dxfId="7" priority="6" operator="equal">
      <formula>"Yes"</formula>
    </cfRule>
  </conditionalFormatting>
  <conditionalFormatting sqref="D28">
    <cfRule type="cellIs" dxfId="6" priority="5" operator="equal">
      <formula>"Yes"</formula>
    </cfRule>
  </conditionalFormatting>
  <conditionalFormatting sqref="D30">
    <cfRule type="cellIs" dxfId="5" priority="4" operator="equal">
      <formula>"Yes"</formula>
    </cfRule>
  </conditionalFormatting>
  <conditionalFormatting sqref="D32">
    <cfRule type="cellIs" dxfId="4" priority="3" operator="equal">
      <formula>"Yes"</formula>
    </cfRule>
  </conditionalFormatting>
  <conditionalFormatting sqref="D36">
    <cfRule type="cellIs" dxfId="3" priority="2" operator="equal">
      <formula>"Yes"</formula>
    </cfRule>
  </conditionalFormatting>
  <conditionalFormatting sqref="D52">
    <cfRule type="cellIs" dxfId="2" priority="1" operator="equal">
      <formula>"Yes"</formula>
    </cfRule>
  </conditionalFormatting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DC990546-01DD-403A-A993-28ED7E319537}">
          <x14:formula1>
            <xm:f>Lookups!$B$1:$B$9</xm:f>
          </x14:formula1>
          <xm:sqref>G2</xm:sqref>
        </x14:dataValidation>
        <x14:dataValidation type="list" allowBlank="1" showInputMessage="1" showErrorMessage="1" xr:uid="{5FEC802D-6AC3-4C7E-9FBE-EE54885CBBA7}">
          <x14:formula1>
            <xm:f>Lookups!$A$1:$A$3</xm:f>
          </x14:formula1>
          <xm:sqref>D7:D95</xm:sqref>
        </x14:dataValidation>
        <x14:dataValidation type="list" allowBlank="1" showInputMessage="1" showErrorMessage="1" xr:uid="{3DB0A933-762A-4557-BB02-A49C58A0D587}">
          <x14:formula1>
            <xm:f>Lookups!$E$1:$E$4</xm:f>
          </x14:formula1>
          <xm:sqref>G7:G95</xm:sqref>
        </x14:dataValidation>
        <x14:dataValidation type="list" allowBlank="1" showInputMessage="1" showErrorMessage="1" xr:uid="{75EF1678-68F5-4D23-A944-F16FCA1D3E79}">
          <x14:formula1>
            <xm:f>Lookups!$D$1:$D$19</xm:f>
          </x14:formula1>
          <xm:sqref>C7:C95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837F11-AD0E-4263-8AF0-C99B774230A2}">
  <dimension ref="A1:G97"/>
  <sheetViews>
    <sheetView workbookViewId="0">
      <selection activeCell="F99" sqref="F99"/>
    </sheetView>
  </sheetViews>
  <sheetFormatPr defaultRowHeight="15" x14ac:dyDescent="0.25"/>
  <cols>
    <col min="1" max="1" width="22.42578125" style="13" bestFit="1" customWidth="1"/>
    <col min="2" max="2" width="38.7109375" style="13" customWidth="1"/>
    <col min="3" max="3" width="6.7109375" style="13" bestFit="1" customWidth="1"/>
    <col min="4" max="4" width="13.28515625" style="51" bestFit="1" customWidth="1"/>
    <col min="5" max="5" width="19.7109375" style="13" bestFit="1" customWidth="1"/>
    <col min="6" max="6" width="19.7109375" style="13" customWidth="1"/>
    <col min="7" max="7" width="12.5703125" style="45" customWidth="1"/>
    <col min="8" max="16384" width="9.140625" style="13"/>
  </cols>
  <sheetData>
    <row r="1" spans="1:7" x14ac:dyDescent="0.25">
      <c r="A1" s="11" t="s">
        <v>0</v>
      </c>
      <c r="B1" s="18" t="str">
        <f>'eBARS Changes'!B1:C1</f>
        <v>9835</v>
      </c>
      <c r="C1" s="12"/>
      <c r="D1" s="50" t="s">
        <v>9</v>
      </c>
      <c r="E1" s="16">
        <f>'eBARS Changes'!G1</f>
        <v>44575</v>
      </c>
      <c r="F1" s="47"/>
    </row>
    <row r="2" spans="1:7" ht="30" x14ac:dyDescent="0.25">
      <c r="A2" s="11" t="s">
        <v>1</v>
      </c>
      <c r="B2" s="18" t="str">
        <f>'eBARS Changes'!B2:C2</f>
        <v/>
      </c>
      <c r="C2" s="12"/>
      <c r="D2" s="50" t="s">
        <v>10</v>
      </c>
      <c r="E2" s="17" t="str">
        <f>'eBARS Changes'!G2</f>
        <v>Janet Schwartz</v>
      </c>
      <c r="F2" s="48"/>
    </row>
    <row r="3" spans="1:7" x14ac:dyDescent="0.25">
      <c r="B3" s="59" t="s">
        <v>55</v>
      </c>
      <c r="C3" s="59"/>
    </row>
    <row r="5" spans="1:7" s="20" customFormat="1" ht="15.75" thickBot="1" x14ac:dyDescent="0.3">
      <c r="A5" s="19" t="s">
        <v>45</v>
      </c>
      <c r="B5" s="19" t="s">
        <v>46</v>
      </c>
      <c r="C5" s="19" t="s">
        <v>47</v>
      </c>
      <c r="D5" s="52" t="s">
        <v>48</v>
      </c>
      <c r="E5" s="19" t="s">
        <v>49</v>
      </c>
      <c r="F5" s="49"/>
      <c r="G5" s="46"/>
    </row>
    <row r="6" spans="1:7" ht="15.75" thickTop="1" x14ac:dyDescent="0.25">
      <c r="E6" s="41"/>
      <c r="F6" s="41"/>
      <c r="G6" s="45" t="s">
        <v>101</v>
      </c>
    </row>
    <row r="7" spans="1:7" x14ac:dyDescent="0.25">
      <c r="A7" t="s">
        <v>100</v>
      </c>
      <c r="B7" t="s">
        <v>102</v>
      </c>
      <c r="C7" s="42" t="s">
        <v>14</v>
      </c>
      <c r="E7" s="41"/>
      <c r="F7" s="41"/>
      <c r="G7" s="45">
        <f>LEN(B7)</f>
        <v>40</v>
      </c>
    </row>
    <row r="8" spans="1:7" x14ac:dyDescent="0.25">
      <c r="A8" t="s">
        <v>103</v>
      </c>
      <c r="B8" t="s">
        <v>104</v>
      </c>
      <c r="C8" s="42" t="s">
        <v>14</v>
      </c>
      <c r="D8" s="51">
        <v>14973</v>
      </c>
      <c r="E8" s="25" t="s">
        <v>98</v>
      </c>
      <c r="F8" s="25"/>
      <c r="G8" s="45">
        <f t="shared" ref="G8:G51" si="0">LEN(B8)</f>
        <v>26</v>
      </c>
    </row>
    <row r="9" spans="1:7" x14ac:dyDescent="0.25">
      <c r="A9" t="s">
        <v>107</v>
      </c>
      <c r="B9" t="s">
        <v>106</v>
      </c>
      <c r="C9" s="42" t="s">
        <v>14</v>
      </c>
      <c r="D9" s="51">
        <v>364</v>
      </c>
      <c r="E9" s="25" t="s">
        <v>62</v>
      </c>
      <c r="F9" s="25"/>
      <c r="G9" s="45">
        <f t="shared" si="0"/>
        <v>30</v>
      </c>
    </row>
    <row r="10" spans="1:7" x14ac:dyDescent="0.25">
      <c r="A10" t="s">
        <v>105</v>
      </c>
      <c r="B10" t="s">
        <v>108</v>
      </c>
      <c r="C10" s="42" t="s">
        <v>14</v>
      </c>
      <c r="D10" s="51">
        <v>808</v>
      </c>
      <c r="E10" s="25" t="s">
        <v>62</v>
      </c>
      <c r="F10" s="25"/>
      <c r="G10" s="45">
        <f t="shared" si="0"/>
        <v>30</v>
      </c>
    </row>
    <row r="11" spans="1:7" x14ac:dyDescent="0.25">
      <c r="A11" t="s">
        <v>109</v>
      </c>
      <c r="B11" t="s">
        <v>113</v>
      </c>
      <c r="C11" s="42" t="s">
        <v>14</v>
      </c>
      <c r="D11" s="51">
        <v>670</v>
      </c>
      <c r="E11" s="25" t="s">
        <v>62</v>
      </c>
      <c r="F11" s="25"/>
      <c r="G11" s="45">
        <f t="shared" si="0"/>
        <v>30</v>
      </c>
    </row>
    <row r="12" spans="1:7" x14ac:dyDescent="0.25">
      <c r="A12" t="s">
        <v>110</v>
      </c>
      <c r="B12" t="s">
        <v>114</v>
      </c>
      <c r="C12" s="42" t="s">
        <v>14</v>
      </c>
      <c r="D12" s="51">
        <v>848</v>
      </c>
      <c r="E12" s="25" t="s">
        <v>62</v>
      </c>
      <c r="F12" s="25"/>
      <c r="G12" s="45">
        <f t="shared" si="0"/>
        <v>30</v>
      </c>
    </row>
    <row r="13" spans="1:7" x14ac:dyDescent="0.25">
      <c r="A13" t="s">
        <v>111</v>
      </c>
      <c r="B13" t="s">
        <v>115</v>
      </c>
      <c r="C13" s="42" t="s">
        <v>14</v>
      </c>
      <c r="D13" s="51">
        <v>398</v>
      </c>
      <c r="E13" s="25" t="s">
        <v>62</v>
      </c>
      <c r="F13" s="25"/>
      <c r="G13" s="45">
        <f t="shared" si="0"/>
        <v>30</v>
      </c>
    </row>
    <row r="14" spans="1:7" x14ac:dyDescent="0.25">
      <c r="A14" t="s">
        <v>112</v>
      </c>
      <c r="B14" t="s">
        <v>116</v>
      </c>
      <c r="C14" s="42" t="s">
        <v>14</v>
      </c>
      <c r="D14" s="51">
        <v>307</v>
      </c>
      <c r="E14" s="25" t="s">
        <v>62</v>
      </c>
      <c r="F14" s="25"/>
      <c r="G14" s="45">
        <f t="shared" si="0"/>
        <v>30</v>
      </c>
    </row>
    <row r="15" spans="1:7" x14ac:dyDescent="0.25">
      <c r="A15" t="s">
        <v>117</v>
      </c>
      <c r="B15" t="s">
        <v>118</v>
      </c>
      <c r="C15" s="42" t="s">
        <v>14</v>
      </c>
      <c r="D15" s="51">
        <v>131</v>
      </c>
      <c r="E15" s="25" t="s">
        <v>63</v>
      </c>
      <c r="F15" s="25"/>
      <c r="G15" s="45">
        <f t="shared" si="0"/>
        <v>25</v>
      </c>
    </row>
    <row r="16" spans="1:7" x14ac:dyDescent="0.25">
      <c r="A16" t="s">
        <v>119</v>
      </c>
      <c r="B16" t="s">
        <v>120</v>
      </c>
      <c r="C16" s="42" t="s">
        <v>14</v>
      </c>
      <c r="D16" s="51">
        <v>341</v>
      </c>
      <c r="E16" s="25" t="s">
        <v>64</v>
      </c>
      <c r="F16" s="25"/>
      <c r="G16" s="45">
        <f t="shared" si="0"/>
        <v>25</v>
      </c>
    </row>
    <row r="17" spans="1:7" x14ac:dyDescent="0.25">
      <c r="A17" t="s">
        <v>121</v>
      </c>
      <c r="B17" t="s">
        <v>122</v>
      </c>
      <c r="C17" s="42" t="s">
        <v>14</v>
      </c>
      <c r="D17" s="51">
        <v>129</v>
      </c>
      <c r="E17" s="25" t="s">
        <v>65</v>
      </c>
      <c r="F17" s="25"/>
      <c r="G17" s="45">
        <f t="shared" si="0"/>
        <v>25</v>
      </c>
    </row>
    <row r="18" spans="1:7" x14ac:dyDescent="0.25">
      <c r="A18" t="s">
        <v>123</v>
      </c>
      <c r="B18" t="s">
        <v>124</v>
      </c>
      <c r="C18" s="42" t="s">
        <v>14</v>
      </c>
      <c r="D18" s="51">
        <v>146</v>
      </c>
      <c r="E18" s="25" t="s">
        <v>66</v>
      </c>
      <c r="F18" s="25"/>
      <c r="G18" s="45">
        <f t="shared" si="0"/>
        <v>25</v>
      </c>
    </row>
    <row r="19" spans="1:7" x14ac:dyDescent="0.25">
      <c r="A19" t="s">
        <v>125</v>
      </c>
      <c r="B19" t="s">
        <v>126</v>
      </c>
      <c r="C19" s="42" t="s">
        <v>14</v>
      </c>
      <c r="D19" s="51">
        <v>137</v>
      </c>
      <c r="E19" s="25" t="s">
        <v>67</v>
      </c>
      <c r="F19" s="25"/>
      <c r="G19" s="45">
        <f t="shared" si="0"/>
        <v>25</v>
      </c>
    </row>
    <row r="20" spans="1:7" x14ac:dyDescent="0.25">
      <c r="A20" t="s">
        <v>127</v>
      </c>
      <c r="B20" t="s">
        <v>128</v>
      </c>
      <c r="C20" s="42" t="s">
        <v>14</v>
      </c>
      <c r="D20" s="51">
        <v>136</v>
      </c>
      <c r="E20" s="25" t="s">
        <v>67</v>
      </c>
      <c r="F20" s="25"/>
      <c r="G20" s="45">
        <f t="shared" si="0"/>
        <v>25</v>
      </c>
    </row>
    <row r="21" spans="1:7" x14ac:dyDescent="0.25">
      <c r="A21" t="s">
        <v>129</v>
      </c>
      <c r="B21" t="s">
        <v>130</v>
      </c>
      <c r="C21" s="42" t="s">
        <v>14</v>
      </c>
      <c r="D21" s="51">
        <v>230</v>
      </c>
      <c r="E21" s="25" t="s">
        <v>64</v>
      </c>
      <c r="F21" s="25"/>
      <c r="G21" s="45">
        <f t="shared" si="0"/>
        <v>25</v>
      </c>
    </row>
    <row r="22" spans="1:7" x14ac:dyDescent="0.25">
      <c r="A22" t="s">
        <v>131</v>
      </c>
      <c r="B22" t="s">
        <v>132</v>
      </c>
      <c r="C22" s="42" t="s">
        <v>14</v>
      </c>
      <c r="D22" s="51">
        <v>516</v>
      </c>
      <c r="E22" s="25" t="s">
        <v>68</v>
      </c>
      <c r="F22" s="25"/>
      <c r="G22" s="45">
        <f t="shared" si="0"/>
        <v>25</v>
      </c>
    </row>
    <row r="23" spans="1:7" x14ac:dyDescent="0.25">
      <c r="A23" t="s">
        <v>133</v>
      </c>
      <c r="B23" t="s">
        <v>134</v>
      </c>
      <c r="C23" s="42" t="s">
        <v>14</v>
      </c>
      <c r="D23" s="51">
        <v>220</v>
      </c>
      <c r="E23" s="25" t="s">
        <v>67</v>
      </c>
      <c r="F23" s="25"/>
      <c r="G23" s="45">
        <f t="shared" si="0"/>
        <v>25</v>
      </c>
    </row>
    <row r="24" spans="1:7" x14ac:dyDescent="0.25">
      <c r="A24" t="s">
        <v>135</v>
      </c>
      <c r="B24" t="s">
        <v>136</v>
      </c>
      <c r="C24" s="42" t="s">
        <v>14</v>
      </c>
      <c r="D24" s="51">
        <v>106</v>
      </c>
      <c r="E24" s="25" t="s">
        <v>67</v>
      </c>
      <c r="F24" s="25"/>
      <c r="G24" s="45">
        <f t="shared" si="0"/>
        <v>25</v>
      </c>
    </row>
    <row r="25" spans="1:7" x14ac:dyDescent="0.25">
      <c r="A25" t="s">
        <v>137</v>
      </c>
      <c r="B25" t="s">
        <v>138</v>
      </c>
      <c r="C25" s="42" t="s">
        <v>14</v>
      </c>
      <c r="D25" s="51">
        <v>109</v>
      </c>
      <c r="E25" s="25" t="s">
        <v>67</v>
      </c>
      <c r="F25" s="25"/>
      <c r="G25" s="45">
        <f t="shared" si="0"/>
        <v>25</v>
      </c>
    </row>
    <row r="26" spans="1:7" x14ac:dyDescent="0.25">
      <c r="A26" t="s">
        <v>139</v>
      </c>
      <c r="B26" t="s">
        <v>140</v>
      </c>
      <c r="C26" s="42" t="s">
        <v>14</v>
      </c>
      <c r="D26" s="51">
        <v>108</v>
      </c>
      <c r="E26" s="25" t="s">
        <v>67</v>
      </c>
      <c r="F26" s="25"/>
      <c r="G26" s="45">
        <f t="shared" si="0"/>
        <v>25</v>
      </c>
    </row>
    <row r="27" spans="1:7" x14ac:dyDescent="0.25">
      <c r="A27" t="s">
        <v>141</v>
      </c>
      <c r="B27" t="s">
        <v>142</v>
      </c>
      <c r="C27" s="42" t="s">
        <v>14</v>
      </c>
      <c r="D27" s="51">
        <v>109</v>
      </c>
      <c r="E27" s="25" t="s">
        <v>67</v>
      </c>
      <c r="F27" s="25"/>
      <c r="G27" s="45">
        <f t="shared" si="0"/>
        <v>25</v>
      </c>
    </row>
    <row r="28" spans="1:7" x14ac:dyDescent="0.25">
      <c r="A28" t="s">
        <v>143</v>
      </c>
      <c r="B28" t="s">
        <v>144</v>
      </c>
      <c r="C28" s="42" t="s">
        <v>14</v>
      </c>
      <c r="D28" s="51">
        <v>108</v>
      </c>
      <c r="E28" s="25" t="s">
        <v>67</v>
      </c>
      <c r="F28" s="25"/>
      <c r="G28" s="45">
        <f t="shared" si="0"/>
        <v>25</v>
      </c>
    </row>
    <row r="29" spans="1:7" x14ac:dyDescent="0.25">
      <c r="A29" t="s">
        <v>145</v>
      </c>
      <c r="B29" t="s">
        <v>146</v>
      </c>
      <c r="C29" s="42" t="s">
        <v>14</v>
      </c>
      <c r="D29" s="51">
        <v>105</v>
      </c>
      <c r="E29" s="25" t="s">
        <v>67</v>
      </c>
      <c r="F29" s="25"/>
      <c r="G29" s="45">
        <f t="shared" si="0"/>
        <v>25</v>
      </c>
    </row>
    <row r="30" spans="1:7" x14ac:dyDescent="0.25">
      <c r="A30" t="s">
        <v>147</v>
      </c>
      <c r="B30" t="s">
        <v>148</v>
      </c>
      <c r="C30" s="42" t="s">
        <v>14</v>
      </c>
      <c r="D30" s="51">
        <v>108</v>
      </c>
      <c r="E30" s="25" t="s">
        <v>67</v>
      </c>
      <c r="F30" s="25"/>
      <c r="G30" s="45">
        <f t="shared" si="0"/>
        <v>25</v>
      </c>
    </row>
    <row r="31" spans="1:7" x14ac:dyDescent="0.25">
      <c r="A31" t="s">
        <v>149</v>
      </c>
      <c r="B31" t="s">
        <v>150</v>
      </c>
      <c r="C31" s="42" t="s">
        <v>14</v>
      </c>
      <c r="D31" s="51">
        <v>109</v>
      </c>
      <c r="E31" s="25" t="s">
        <v>67</v>
      </c>
      <c r="F31" s="25"/>
      <c r="G31" s="45">
        <f t="shared" si="0"/>
        <v>25</v>
      </c>
    </row>
    <row r="32" spans="1:7" x14ac:dyDescent="0.25">
      <c r="A32" t="s">
        <v>151</v>
      </c>
      <c r="B32" t="s">
        <v>152</v>
      </c>
      <c r="C32" s="42" t="s">
        <v>14</v>
      </c>
      <c r="D32" s="51">
        <v>107</v>
      </c>
      <c r="E32" s="25" t="s">
        <v>67</v>
      </c>
      <c r="F32" s="25"/>
      <c r="G32" s="45">
        <f t="shared" si="0"/>
        <v>25</v>
      </c>
    </row>
    <row r="33" spans="1:7" x14ac:dyDescent="0.25">
      <c r="A33" t="s">
        <v>153</v>
      </c>
      <c r="B33" t="s">
        <v>154</v>
      </c>
      <c r="C33" s="42" t="s">
        <v>14</v>
      </c>
      <c r="D33" s="51">
        <v>109</v>
      </c>
      <c r="E33" s="25" t="s">
        <v>67</v>
      </c>
      <c r="F33" s="25"/>
      <c r="G33" s="45">
        <f t="shared" si="0"/>
        <v>25</v>
      </c>
    </row>
    <row r="34" spans="1:7" x14ac:dyDescent="0.25">
      <c r="A34" t="s">
        <v>155</v>
      </c>
      <c r="B34" t="s">
        <v>156</v>
      </c>
      <c r="C34" s="42" t="s">
        <v>14</v>
      </c>
      <c r="D34" s="51">
        <v>286</v>
      </c>
      <c r="E34" s="25" t="s">
        <v>69</v>
      </c>
      <c r="F34" s="25"/>
      <c r="G34" s="45">
        <f t="shared" si="0"/>
        <v>25</v>
      </c>
    </row>
    <row r="35" spans="1:7" x14ac:dyDescent="0.25">
      <c r="A35" t="s">
        <v>157</v>
      </c>
      <c r="B35" t="s">
        <v>158</v>
      </c>
      <c r="C35" s="42" t="s">
        <v>14</v>
      </c>
      <c r="D35" s="51">
        <v>109</v>
      </c>
      <c r="E35" s="25" t="s">
        <v>67</v>
      </c>
      <c r="F35" s="25"/>
      <c r="G35" s="45">
        <f t="shared" si="0"/>
        <v>25</v>
      </c>
    </row>
    <row r="36" spans="1:7" x14ac:dyDescent="0.25">
      <c r="A36" t="s">
        <v>159</v>
      </c>
      <c r="B36" t="s">
        <v>160</v>
      </c>
      <c r="C36" s="42" t="s">
        <v>14</v>
      </c>
      <c r="D36" s="51">
        <v>108</v>
      </c>
      <c r="E36" s="25" t="s">
        <v>67</v>
      </c>
      <c r="F36" s="25"/>
      <c r="G36" s="45">
        <f t="shared" si="0"/>
        <v>25</v>
      </c>
    </row>
    <row r="37" spans="1:7" x14ac:dyDescent="0.25">
      <c r="A37" t="s">
        <v>161</v>
      </c>
      <c r="B37" t="s">
        <v>162</v>
      </c>
      <c r="C37" s="42" t="s">
        <v>14</v>
      </c>
      <c r="D37" s="51">
        <v>106</v>
      </c>
      <c r="E37" s="25" t="s">
        <v>67</v>
      </c>
      <c r="F37" s="25"/>
      <c r="G37" s="45">
        <f t="shared" si="0"/>
        <v>25</v>
      </c>
    </row>
    <row r="38" spans="1:7" x14ac:dyDescent="0.25">
      <c r="A38" t="s">
        <v>163</v>
      </c>
      <c r="B38" t="s">
        <v>164</v>
      </c>
      <c r="C38" s="42" t="s">
        <v>14</v>
      </c>
      <c r="D38" s="51">
        <v>103</v>
      </c>
      <c r="E38" s="25" t="s">
        <v>67</v>
      </c>
      <c r="F38" s="25"/>
      <c r="G38" s="45">
        <f t="shared" si="0"/>
        <v>25</v>
      </c>
    </row>
    <row r="39" spans="1:7" x14ac:dyDescent="0.25">
      <c r="A39" t="s">
        <v>165</v>
      </c>
      <c r="B39" t="s">
        <v>166</v>
      </c>
      <c r="C39" s="42" t="s">
        <v>14</v>
      </c>
      <c r="D39" s="51">
        <v>109</v>
      </c>
      <c r="E39" s="25" t="s">
        <v>67</v>
      </c>
      <c r="F39" s="25"/>
      <c r="G39" s="45">
        <f t="shared" si="0"/>
        <v>25</v>
      </c>
    </row>
    <row r="40" spans="1:7" x14ac:dyDescent="0.25">
      <c r="A40" t="s">
        <v>167</v>
      </c>
      <c r="B40" t="s">
        <v>168</v>
      </c>
      <c r="C40" s="42" t="s">
        <v>14</v>
      </c>
      <c r="D40" s="51">
        <v>103</v>
      </c>
      <c r="E40" s="25" t="s">
        <v>67</v>
      </c>
      <c r="F40" s="25"/>
      <c r="G40" s="45">
        <f t="shared" si="0"/>
        <v>25</v>
      </c>
    </row>
    <row r="41" spans="1:7" x14ac:dyDescent="0.25">
      <c r="A41" t="s">
        <v>169</v>
      </c>
      <c r="B41" t="s">
        <v>170</v>
      </c>
      <c r="C41" s="42" t="s">
        <v>14</v>
      </c>
      <c r="D41" s="51">
        <v>109</v>
      </c>
      <c r="E41" s="25" t="s">
        <v>67</v>
      </c>
      <c r="F41" s="25"/>
      <c r="G41" s="45">
        <f t="shared" si="0"/>
        <v>25</v>
      </c>
    </row>
    <row r="42" spans="1:7" x14ac:dyDescent="0.25">
      <c r="A42" t="s">
        <v>171</v>
      </c>
      <c r="B42" t="s">
        <v>172</v>
      </c>
      <c r="C42" s="42" t="s">
        <v>14</v>
      </c>
      <c r="D42" s="51">
        <v>103</v>
      </c>
      <c r="E42" s="25" t="s">
        <v>67</v>
      </c>
      <c r="F42" s="25"/>
      <c r="G42" s="45">
        <f t="shared" si="0"/>
        <v>25</v>
      </c>
    </row>
    <row r="43" spans="1:7" x14ac:dyDescent="0.25">
      <c r="A43" t="s">
        <v>173</v>
      </c>
      <c r="B43" t="s">
        <v>174</v>
      </c>
      <c r="C43" s="42" t="s">
        <v>14</v>
      </c>
      <c r="D43" s="51">
        <v>74</v>
      </c>
      <c r="E43" s="25" t="s">
        <v>70</v>
      </c>
      <c r="F43" s="25"/>
      <c r="G43" s="45">
        <f t="shared" si="0"/>
        <v>25</v>
      </c>
    </row>
    <row r="44" spans="1:7" x14ac:dyDescent="0.25">
      <c r="A44" t="s">
        <v>175</v>
      </c>
      <c r="B44" t="s">
        <v>176</v>
      </c>
      <c r="C44" s="42" t="s">
        <v>14</v>
      </c>
      <c r="D44" s="51">
        <v>103</v>
      </c>
      <c r="E44" s="25" t="s">
        <v>67</v>
      </c>
      <c r="F44" s="25"/>
      <c r="G44" s="45">
        <f t="shared" si="0"/>
        <v>25</v>
      </c>
    </row>
    <row r="45" spans="1:7" x14ac:dyDescent="0.25">
      <c r="A45" t="s">
        <v>177</v>
      </c>
      <c r="B45" t="s">
        <v>178</v>
      </c>
      <c r="C45" s="42" t="s">
        <v>14</v>
      </c>
      <c r="D45" s="51">
        <v>102</v>
      </c>
      <c r="E45" s="25" t="s">
        <v>71</v>
      </c>
      <c r="F45" s="25"/>
      <c r="G45" s="45">
        <f t="shared" si="0"/>
        <v>25</v>
      </c>
    </row>
    <row r="46" spans="1:7" x14ac:dyDescent="0.25">
      <c r="A46" t="s">
        <v>179</v>
      </c>
      <c r="B46" t="s">
        <v>180</v>
      </c>
      <c r="C46" s="42" t="s">
        <v>14</v>
      </c>
      <c r="D46" s="51">
        <v>46</v>
      </c>
      <c r="E46" s="25" t="s">
        <v>72</v>
      </c>
      <c r="F46" s="25"/>
      <c r="G46" s="45">
        <f t="shared" si="0"/>
        <v>25</v>
      </c>
    </row>
    <row r="47" spans="1:7" x14ac:dyDescent="0.25">
      <c r="A47" t="s">
        <v>181</v>
      </c>
      <c r="B47" t="s">
        <v>182</v>
      </c>
      <c r="C47" s="42" t="s">
        <v>14</v>
      </c>
      <c r="D47" s="51">
        <v>46</v>
      </c>
      <c r="E47" s="25" t="s">
        <v>72</v>
      </c>
      <c r="F47" s="25"/>
      <c r="G47" s="45">
        <f t="shared" si="0"/>
        <v>25</v>
      </c>
    </row>
    <row r="48" spans="1:7" x14ac:dyDescent="0.25">
      <c r="A48" t="s">
        <v>183</v>
      </c>
      <c r="B48" t="s">
        <v>184</v>
      </c>
      <c r="C48" s="42" t="s">
        <v>14</v>
      </c>
      <c r="D48" s="51">
        <v>241</v>
      </c>
      <c r="E48" s="25" t="s">
        <v>73</v>
      </c>
      <c r="F48" s="25"/>
      <c r="G48" s="45">
        <f t="shared" si="0"/>
        <v>25</v>
      </c>
    </row>
    <row r="49" spans="1:7" x14ac:dyDescent="0.25">
      <c r="A49" t="s">
        <v>185</v>
      </c>
      <c r="B49" t="s">
        <v>186</v>
      </c>
      <c r="C49" s="42" t="s">
        <v>14</v>
      </c>
      <c r="D49" s="51">
        <v>200</v>
      </c>
      <c r="E49" s="25" t="s">
        <v>74</v>
      </c>
      <c r="F49" s="25"/>
      <c r="G49" s="45">
        <f t="shared" si="0"/>
        <v>25</v>
      </c>
    </row>
    <row r="50" spans="1:7" x14ac:dyDescent="0.25">
      <c r="A50" t="s">
        <v>187</v>
      </c>
      <c r="B50" t="s">
        <v>188</v>
      </c>
      <c r="C50" s="42" t="s">
        <v>14</v>
      </c>
      <c r="D50" s="51">
        <v>188</v>
      </c>
      <c r="E50" s="25" t="s">
        <v>75</v>
      </c>
      <c r="F50" s="25"/>
      <c r="G50" s="45">
        <f t="shared" si="0"/>
        <v>25</v>
      </c>
    </row>
    <row r="51" spans="1:7" x14ac:dyDescent="0.25">
      <c r="A51" t="s">
        <v>189</v>
      </c>
      <c r="B51" t="s">
        <v>190</v>
      </c>
      <c r="C51" s="42" t="s">
        <v>14</v>
      </c>
      <c r="D51" s="51">
        <v>109</v>
      </c>
      <c r="E51" s="25" t="s">
        <v>67</v>
      </c>
      <c r="F51" s="25"/>
      <c r="G51" s="45">
        <f t="shared" si="0"/>
        <v>25</v>
      </c>
    </row>
    <row r="52" spans="1:7" x14ac:dyDescent="0.25">
      <c r="A52" t="s">
        <v>191</v>
      </c>
      <c r="B52" t="s">
        <v>192</v>
      </c>
      <c r="C52" s="42" t="s">
        <v>14</v>
      </c>
      <c r="D52" s="51">
        <v>100</v>
      </c>
      <c r="E52" s="25" t="s">
        <v>67</v>
      </c>
      <c r="F52" s="25"/>
      <c r="G52" s="45">
        <f t="shared" ref="G52:G79" si="1">LEN(B50)</f>
        <v>25</v>
      </c>
    </row>
    <row r="53" spans="1:7" x14ac:dyDescent="0.25">
      <c r="A53" t="s">
        <v>193</v>
      </c>
      <c r="B53" t="s">
        <v>194</v>
      </c>
      <c r="C53" s="42" t="s">
        <v>14</v>
      </c>
      <c r="D53" s="51">
        <v>95</v>
      </c>
      <c r="E53" s="25" t="s">
        <v>67</v>
      </c>
      <c r="F53" s="25"/>
      <c r="G53" s="45">
        <f t="shared" si="1"/>
        <v>25</v>
      </c>
    </row>
    <row r="54" spans="1:7" x14ac:dyDescent="0.25">
      <c r="A54" t="s">
        <v>195</v>
      </c>
      <c r="B54" t="s">
        <v>196</v>
      </c>
      <c r="C54" s="42" t="s">
        <v>14</v>
      </c>
      <c r="D54" s="51">
        <v>102</v>
      </c>
      <c r="E54" s="25" t="s">
        <v>76</v>
      </c>
      <c r="F54" s="25"/>
      <c r="G54" s="45">
        <f t="shared" si="1"/>
        <v>25</v>
      </c>
    </row>
    <row r="55" spans="1:7" x14ac:dyDescent="0.25">
      <c r="A55" t="s">
        <v>197</v>
      </c>
      <c r="B55" t="s">
        <v>198</v>
      </c>
      <c r="C55" s="42" t="s">
        <v>14</v>
      </c>
      <c r="D55" s="51">
        <v>95</v>
      </c>
      <c r="E55" s="25" t="s">
        <v>67</v>
      </c>
      <c r="F55" s="25"/>
      <c r="G55" s="45">
        <f t="shared" si="1"/>
        <v>25</v>
      </c>
    </row>
    <row r="56" spans="1:7" x14ac:dyDescent="0.25">
      <c r="A56" t="s">
        <v>199</v>
      </c>
      <c r="B56" t="s">
        <v>200</v>
      </c>
      <c r="C56" s="42" t="s">
        <v>14</v>
      </c>
      <c r="D56" s="51">
        <v>101</v>
      </c>
      <c r="E56" s="25" t="s">
        <v>76</v>
      </c>
      <c r="F56" s="25"/>
      <c r="G56" s="45">
        <f t="shared" si="1"/>
        <v>25</v>
      </c>
    </row>
    <row r="57" spans="1:7" x14ac:dyDescent="0.25">
      <c r="A57" t="s">
        <v>201</v>
      </c>
      <c r="B57" t="s">
        <v>202</v>
      </c>
      <c r="C57" s="42" t="s">
        <v>14</v>
      </c>
      <c r="D57" s="51">
        <v>95</v>
      </c>
      <c r="E57" s="25" t="s">
        <v>67</v>
      </c>
      <c r="F57" s="25"/>
      <c r="G57" s="45">
        <f t="shared" si="1"/>
        <v>25</v>
      </c>
    </row>
    <row r="58" spans="1:7" x14ac:dyDescent="0.25">
      <c r="A58" t="s">
        <v>203</v>
      </c>
      <c r="B58" t="s">
        <v>204</v>
      </c>
      <c r="C58" s="42" t="s">
        <v>14</v>
      </c>
      <c r="D58" s="51">
        <v>101</v>
      </c>
      <c r="E58" s="25" t="s">
        <v>76</v>
      </c>
      <c r="F58" s="25"/>
      <c r="G58" s="45">
        <f t="shared" si="1"/>
        <v>25</v>
      </c>
    </row>
    <row r="59" spans="1:7" x14ac:dyDescent="0.25">
      <c r="A59" t="s">
        <v>205</v>
      </c>
      <c r="B59" t="s">
        <v>206</v>
      </c>
      <c r="C59" s="42" t="s">
        <v>14</v>
      </c>
      <c r="D59" s="51">
        <v>109</v>
      </c>
      <c r="E59" s="25" t="s">
        <v>67</v>
      </c>
      <c r="F59" s="25"/>
      <c r="G59" s="45">
        <f t="shared" si="1"/>
        <v>25</v>
      </c>
    </row>
    <row r="60" spans="1:7" x14ac:dyDescent="0.25">
      <c r="A60" t="s">
        <v>207</v>
      </c>
      <c r="B60" t="s">
        <v>208</v>
      </c>
      <c r="C60" s="42" t="s">
        <v>14</v>
      </c>
      <c r="D60" s="51">
        <v>107</v>
      </c>
      <c r="E60" s="25" t="s">
        <v>76</v>
      </c>
      <c r="F60" s="25"/>
      <c r="G60" s="45">
        <f t="shared" si="1"/>
        <v>25</v>
      </c>
    </row>
    <row r="61" spans="1:7" x14ac:dyDescent="0.25">
      <c r="A61" t="s">
        <v>209</v>
      </c>
      <c r="B61" t="s">
        <v>210</v>
      </c>
      <c r="C61" s="42" t="s">
        <v>14</v>
      </c>
      <c r="D61" s="51">
        <v>109</v>
      </c>
      <c r="E61" s="25" t="s">
        <v>67</v>
      </c>
      <c r="F61" s="25"/>
      <c r="G61" s="45">
        <f t="shared" si="1"/>
        <v>25</v>
      </c>
    </row>
    <row r="62" spans="1:7" x14ac:dyDescent="0.25">
      <c r="A62" t="s">
        <v>211</v>
      </c>
      <c r="B62" t="s">
        <v>212</v>
      </c>
      <c r="C62" s="42" t="s">
        <v>14</v>
      </c>
      <c r="D62" s="51">
        <v>107</v>
      </c>
      <c r="E62" s="25" t="s">
        <v>76</v>
      </c>
      <c r="F62" s="25"/>
      <c r="G62" s="45">
        <f t="shared" si="1"/>
        <v>25</v>
      </c>
    </row>
    <row r="63" spans="1:7" x14ac:dyDescent="0.25">
      <c r="A63" t="s">
        <v>213</v>
      </c>
      <c r="B63" t="s">
        <v>214</v>
      </c>
      <c r="C63" s="42" t="s">
        <v>14</v>
      </c>
      <c r="D63" s="51">
        <v>109</v>
      </c>
      <c r="E63" s="25" t="s">
        <v>67</v>
      </c>
      <c r="F63" s="25"/>
      <c r="G63" s="45">
        <f t="shared" si="1"/>
        <v>25</v>
      </c>
    </row>
    <row r="64" spans="1:7" x14ac:dyDescent="0.25">
      <c r="A64" t="s">
        <v>215</v>
      </c>
      <c r="B64" t="s">
        <v>216</v>
      </c>
      <c r="C64" s="42" t="s">
        <v>14</v>
      </c>
      <c r="D64" s="51">
        <v>106</v>
      </c>
      <c r="E64" s="25" t="s">
        <v>76</v>
      </c>
      <c r="F64" s="25"/>
      <c r="G64" s="45">
        <f t="shared" si="1"/>
        <v>25</v>
      </c>
    </row>
    <row r="65" spans="1:7" x14ac:dyDescent="0.25">
      <c r="A65" t="s">
        <v>217</v>
      </c>
      <c r="B65" t="s">
        <v>218</v>
      </c>
      <c r="C65" s="42" t="s">
        <v>14</v>
      </c>
      <c r="D65" s="51">
        <v>105</v>
      </c>
      <c r="E65" s="25" t="s">
        <v>67</v>
      </c>
      <c r="F65" s="25"/>
      <c r="G65" s="45">
        <f t="shared" si="1"/>
        <v>25</v>
      </c>
    </row>
    <row r="66" spans="1:7" x14ac:dyDescent="0.25">
      <c r="A66" t="s">
        <v>219</v>
      </c>
      <c r="B66" t="s">
        <v>220</v>
      </c>
      <c r="C66" s="42" t="s">
        <v>14</v>
      </c>
      <c r="D66" s="51">
        <v>107</v>
      </c>
      <c r="E66" s="25" t="s">
        <v>76</v>
      </c>
      <c r="F66" s="25"/>
      <c r="G66" s="45">
        <f t="shared" si="1"/>
        <v>25</v>
      </c>
    </row>
    <row r="67" spans="1:7" x14ac:dyDescent="0.25">
      <c r="A67" t="s">
        <v>221</v>
      </c>
      <c r="B67" t="s">
        <v>222</v>
      </c>
      <c r="C67" s="42" t="s">
        <v>14</v>
      </c>
      <c r="D67" s="51">
        <v>109</v>
      </c>
      <c r="E67" s="25" t="s">
        <v>67</v>
      </c>
      <c r="F67" s="25"/>
      <c r="G67" s="45">
        <f t="shared" si="1"/>
        <v>25</v>
      </c>
    </row>
    <row r="68" spans="1:7" x14ac:dyDescent="0.25">
      <c r="A68" t="s">
        <v>223</v>
      </c>
      <c r="B68" t="s">
        <v>224</v>
      </c>
      <c r="C68" s="42" t="s">
        <v>14</v>
      </c>
      <c r="D68" s="51">
        <v>108</v>
      </c>
      <c r="E68" s="25" t="s">
        <v>76</v>
      </c>
      <c r="F68" s="25"/>
      <c r="G68" s="45">
        <f t="shared" si="1"/>
        <v>25</v>
      </c>
    </row>
    <row r="69" spans="1:7" x14ac:dyDescent="0.25">
      <c r="A69" t="s">
        <v>225</v>
      </c>
      <c r="B69" t="s">
        <v>226</v>
      </c>
      <c r="C69" s="42" t="s">
        <v>14</v>
      </c>
      <c r="D69" s="51">
        <v>109</v>
      </c>
      <c r="E69" s="25" t="s">
        <v>67</v>
      </c>
      <c r="F69" s="25"/>
      <c r="G69" s="45">
        <f t="shared" si="1"/>
        <v>25</v>
      </c>
    </row>
    <row r="70" spans="1:7" x14ac:dyDescent="0.25">
      <c r="A70" t="s">
        <v>227</v>
      </c>
      <c r="B70" t="s">
        <v>228</v>
      </c>
      <c r="C70" s="42" t="s">
        <v>14</v>
      </c>
      <c r="D70" s="51">
        <v>220</v>
      </c>
      <c r="E70" s="25" t="s">
        <v>77</v>
      </c>
      <c r="F70" s="25"/>
      <c r="G70" s="45">
        <f t="shared" si="1"/>
        <v>25</v>
      </c>
    </row>
    <row r="71" spans="1:7" x14ac:dyDescent="0.25">
      <c r="A71" t="s">
        <v>229</v>
      </c>
      <c r="B71" t="s">
        <v>230</v>
      </c>
      <c r="C71" s="42" t="s">
        <v>14</v>
      </c>
      <c r="D71" s="51">
        <v>52</v>
      </c>
      <c r="E71" s="25" t="s">
        <v>72</v>
      </c>
      <c r="F71" s="25"/>
      <c r="G71" s="45">
        <f t="shared" si="1"/>
        <v>25</v>
      </c>
    </row>
    <row r="72" spans="1:7" x14ac:dyDescent="0.25">
      <c r="A72" t="s">
        <v>231</v>
      </c>
      <c r="B72" t="s">
        <v>232</v>
      </c>
      <c r="C72" s="42" t="s">
        <v>14</v>
      </c>
      <c r="D72" s="51">
        <v>52</v>
      </c>
      <c r="E72" s="25" t="s">
        <v>72</v>
      </c>
      <c r="F72" s="25"/>
      <c r="G72" s="45">
        <f t="shared" si="1"/>
        <v>25</v>
      </c>
    </row>
    <row r="73" spans="1:7" x14ac:dyDescent="0.25">
      <c r="A73" t="s">
        <v>233</v>
      </c>
      <c r="B73" t="s">
        <v>234</v>
      </c>
      <c r="C73" s="42" t="s">
        <v>14</v>
      </c>
      <c r="D73" s="51">
        <v>51</v>
      </c>
      <c r="E73" s="25" t="s">
        <v>72</v>
      </c>
      <c r="F73" s="25"/>
      <c r="G73" s="45">
        <f t="shared" si="1"/>
        <v>25</v>
      </c>
    </row>
    <row r="74" spans="1:7" x14ac:dyDescent="0.25">
      <c r="A74" t="s">
        <v>235</v>
      </c>
      <c r="B74" t="s">
        <v>236</v>
      </c>
      <c r="C74" s="42" t="s">
        <v>14</v>
      </c>
      <c r="D74" s="51">
        <v>110</v>
      </c>
      <c r="E74" s="25" t="s">
        <v>78</v>
      </c>
      <c r="F74" s="25"/>
      <c r="G74" s="45">
        <f t="shared" si="1"/>
        <v>25</v>
      </c>
    </row>
    <row r="75" spans="1:7" x14ac:dyDescent="0.25">
      <c r="A75" t="s">
        <v>237</v>
      </c>
      <c r="B75" t="s">
        <v>238</v>
      </c>
      <c r="C75" s="42" t="s">
        <v>14</v>
      </c>
      <c r="D75" s="51">
        <v>112</v>
      </c>
      <c r="E75" s="25" t="s">
        <v>78</v>
      </c>
      <c r="F75" s="25"/>
      <c r="G75" s="45">
        <f t="shared" si="1"/>
        <v>25</v>
      </c>
    </row>
    <row r="76" spans="1:7" x14ac:dyDescent="0.25">
      <c r="A76" t="s">
        <v>239</v>
      </c>
      <c r="B76" t="s">
        <v>240</v>
      </c>
      <c r="C76" s="42" t="s">
        <v>14</v>
      </c>
      <c r="D76" s="51">
        <v>112</v>
      </c>
      <c r="E76" s="25" t="s">
        <v>78</v>
      </c>
      <c r="F76" s="25"/>
      <c r="G76" s="45">
        <f t="shared" si="1"/>
        <v>25</v>
      </c>
    </row>
    <row r="77" spans="1:7" x14ac:dyDescent="0.25">
      <c r="A77" t="s">
        <v>241</v>
      </c>
      <c r="B77" t="s">
        <v>242</v>
      </c>
      <c r="C77" s="42" t="s">
        <v>14</v>
      </c>
      <c r="D77" s="51">
        <v>112</v>
      </c>
      <c r="E77" s="25" t="s">
        <v>78</v>
      </c>
      <c r="F77" s="25"/>
      <c r="G77" s="45">
        <f t="shared" si="1"/>
        <v>25</v>
      </c>
    </row>
    <row r="78" spans="1:7" x14ac:dyDescent="0.25">
      <c r="A78" t="s">
        <v>243</v>
      </c>
      <c r="B78" t="s">
        <v>244</v>
      </c>
      <c r="C78" s="42" t="s">
        <v>14</v>
      </c>
      <c r="D78" s="51">
        <v>112</v>
      </c>
      <c r="E78" s="25" t="s">
        <v>78</v>
      </c>
      <c r="F78" s="25"/>
      <c r="G78" s="45">
        <f t="shared" si="1"/>
        <v>25</v>
      </c>
    </row>
    <row r="79" spans="1:7" x14ac:dyDescent="0.25">
      <c r="A79" t="s">
        <v>245</v>
      </c>
      <c r="B79" t="s">
        <v>246</v>
      </c>
      <c r="C79" s="42" t="s">
        <v>14</v>
      </c>
      <c r="D79" s="51">
        <v>112</v>
      </c>
      <c r="E79" s="25" t="s">
        <v>78</v>
      </c>
      <c r="F79" s="25"/>
      <c r="G79" s="45">
        <f t="shared" si="1"/>
        <v>25</v>
      </c>
    </row>
    <row r="80" spans="1:7" x14ac:dyDescent="0.25">
      <c r="A80" t="s">
        <v>247</v>
      </c>
      <c r="B80" t="s">
        <v>248</v>
      </c>
      <c r="C80" s="42" t="s">
        <v>14</v>
      </c>
      <c r="D80" s="51">
        <v>111</v>
      </c>
      <c r="E80" s="25" t="s">
        <v>78</v>
      </c>
      <c r="F80" s="25"/>
      <c r="G80" s="45">
        <f t="shared" ref="G80:G93" si="2">LEN(B76)</f>
        <v>25</v>
      </c>
    </row>
    <row r="81" spans="1:7" x14ac:dyDescent="0.25">
      <c r="A81" t="s">
        <v>249</v>
      </c>
      <c r="B81" t="s">
        <v>250</v>
      </c>
      <c r="C81" s="42" t="s">
        <v>14</v>
      </c>
      <c r="D81" s="51">
        <v>111</v>
      </c>
      <c r="E81" s="25" t="s">
        <v>78</v>
      </c>
      <c r="F81" s="25"/>
      <c r="G81" s="45">
        <f t="shared" si="2"/>
        <v>25</v>
      </c>
    </row>
    <row r="82" spans="1:7" x14ac:dyDescent="0.25">
      <c r="A82" t="s">
        <v>251</v>
      </c>
      <c r="B82" t="s">
        <v>252</v>
      </c>
      <c r="C82" s="42" t="s">
        <v>14</v>
      </c>
      <c r="D82" s="51">
        <v>112</v>
      </c>
      <c r="E82" s="25" t="s">
        <v>78</v>
      </c>
      <c r="F82" s="25"/>
      <c r="G82" s="45">
        <f t="shared" si="2"/>
        <v>25</v>
      </c>
    </row>
    <row r="83" spans="1:7" x14ac:dyDescent="0.25">
      <c r="A83" t="s">
        <v>253</v>
      </c>
      <c r="B83" t="s">
        <v>254</v>
      </c>
      <c r="C83" s="42" t="s">
        <v>14</v>
      </c>
      <c r="D83" s="51">
        <v>112</v>
      </c>
      <c r="E83" s="25" t="s">
        <v>78</v>
      </c>
      <c r="F83" s="25"/>
      <c r="G83" s="45">
        <f t="shared" si="2"/>
        <v>25</v>
      </c>
    </row>
    <row r="84" spans="1:7" x14ac:dyDescent="0.25">
      <c r="A84" t="s">
        <v>255</v>
      </c>
      <c r="B84" t="s">
        <v>256</v>
      </c>
      <c r="C84" s="42" t="s">
        <v>14</v>
      </c>
      <c r="D84" s="51">
        <v>112</v>
      </c>
      <c r="E84" s="25" t="s">
        <v>78</v>
      </c>
      <c r="F84" s="25"/>
      <c r="G84" s="45">
        <f t="shared" si="2"/>
        <v>25</v>
      </c>
    </row>
    <row r="85" spans="1:7" x14ac:dyDescent="0.25">
      <c r="A85" t="s">
        <v>257</v>
      </c>
      <c r="B85" t="s">
        <v>258</v>
      </c>
      <c r="C85" s="42" t="s">
        <v>14</v>
      </c>
      <c r="D85" s="51">
        <v>106</v>
      </c>
      <c r="E85" s="25" t="s">
        <v>78</v>
      </c>
      <c r="F85" s="25"/>
      <c r="G85" s="45">
        <f t="shared" si="2"/>
        <v>25</v>
      </c>
    </row>
    <row r="86" spans="1:7" x14ac:dyDescent="0.25">
      <c r="A86" t="s">
        <v>259</v>
      </c>
      <c r="B86" t="s">
        <v>260</v>
      </c>
      <c r="C86" s="42" t="s">
        <v>14</v>
      </c>
      <c r="D86" s="51">
        <v>106</v>
      </c>
      <c r="E86" s="25" t="s">
        <v>78</v>
      </c>
      <c r="F86" s="25"/>
      <c r="G86" s="45">
        <f t="shared" si="2"/>
        <v>25</v>
      </c>
    </row>
    <row r="87" spans="1:7" x14ac:dyDescent="0.25">
      <c r="A87" t="s">
        <v>261</v>
      </c>
      <c r="B87" t="s">
        <v>262</v>
      </c>
      <c r="C87" s="42" t="s">
        <v>14</v>
      </c>
      <c r="D87" s="51">
        <v>106</v>
      </c>
      <c r="E87" s="25" t="s">
        <v>79</v>
      </c>
      <c r="F87" s="25"/>
      <c r="G87" s="45">
        <f t="shared" si="2"/>
        <v>25</v>
      </c>
    </row>
    <row r="88" spans="1:7" x14ac:dyDescent="0.25">
      <c r="A88" t="s">
        <v>263</v>
      </c>
      <c r="B88" t="s">
        <v>264</v>
      </c>
      <c r="C88" s="42" t="s">
        <v>14</v>
      </c>
      <c r="D88" s="51">
        <v>106</v>
      </c>
      <c r="E88" s="25" t="s">
        <v>78</v>
      </c>
      <c r="F88" s="25"/>
      <c r="G88" s="45">
        <f t="shared" si="2"/>
        <v>25</v>
      </c>
    </row>
    <row r="89" spans="1:7" x14ac:dyDescent="0.25">
      <c r="A89" t="s">
        <v>265</v>
      </c>
      <c r="B89" t="s">
        <v>266</v>
      </c>
      <c r="C89" s="42" t="s">
        <v>14</v>
      </c>
      <c r="D89" s="51">
        <v>106</v>
      </c>
      <c r="E89" s="25" t="s">
        <v>78</v>
      </c>
      <c r="F89" s="25"/>
      <c r="G89" s="45">
        <f t="shared" si="2"/>
        <v>25</v>
      </c>
    </row>
    <row r="90" spans="1:7" x14ac:dyDescent="0.25">
      <c r="A90" t="s">
        <v>267</v>
      </c>
      <c r="B90" t="s">
        <v>268</v>
      </c>
      <c r="C90" s="42" t="s">
        <v>14</v>
      </c>
      <c r="D90" s="51">
        <v>106</v>
      </c>
      <c r="E90" s="25" t="s">
        <v>78</v>
      </c>
      <c r="F90" s="25"/>
      <c r="G90" s="45">
        <f t="shared" si="2"/>
        <v>25</v>
      </c>
    </row>
    <row r="91" spans="1:7" x14ac:dyDescent="0.25">
      <c r="A91" t="s">
        <v>269</v>
      </c>
      <c r="B91" t="s">
        <v>270</v>
      </c>
      <c r="C91" s="42" t="s">
        <v>14</v>
      </c>
      <c r="D91" s="53">
        <v>0</v>
      </c>
      <c r="E91" s="44" t="s">
        <v>80</v>
      </c>
      <c r="F91" s="44"/>
      <c r="G91" s="45">
        <f t="shared" si="2"/>
        <v>25</v>
      </c>
    </row>
    <row r="92" spans="1:7" x14ac:dyDescent="0.25">
      <c r="A92" t="s">
        <v>271</v>
      </c>
      <c r="B92" t="s">
        <v>272</v>
      </c>
      <c r="C92" s="42" t="s">
        <v>14</v>
      </c>
      <c r="D92" s="43">
        <v>245</v>
      </c>
      <c r="E92" s="25" t="s">
        <v>81</v>
      </c>
      <c r="F92" s="25"/>
      <c r="G92" s="45">
        <f t="shared" si="2"/>
        <v>25</v>
      </c>
    </row>
    <row r="93" spans="1:7" x14ac:dyDescent="0.25">
      <c r="A93" t="s">
        <v>273</v>
      </c>
      <c r="B93" t="s">
        <v>274</v>
      </c>
      <c r="C93" s="42" t="s">
        <v>14</v>
      </c>
      <c r="D93" s="43">
        <v>45</v>
      </c>
      <c r="E93" s="25" t="s">
        <v>72</v>
      </c>
      <c r="F93" s="25"/>
      <c r="G93" s="45">
        <f t="shared" si="2"/>
        <v>25</v>
      </c>
    </row>
    <row r="94" spans="1:7" x14ac:dyDescent="0.25">
      <c r="A94" t="s">
        <v>275</v>
      </c>
      <c r="B94" t="s">
        <v>276</v>
      </c>
      <c r="C94" s="13" t="s">
        <v>14</v>
      </c>
      <c r="D94" s="43">
        <v>48</v>
      </c>
      <c r="E94" s="25" t="s">
        <v>72</v>
      </c>
      <c r="F94" s="25"/>
      <c r="G94" s="45">
        <f>LEN(B90)</f>
        <v>25</v>
      </c>
    </row>
    <row r="95" spans="1:7" x14ac:dyDescent="0.25">
      <c r="A95"/>
      <c r="B95"/>
      <c r="E95" s="41"/>
      <c r="F95" s="41"/>
    </row>
    <row r="96" spans="1:7" x14ac:dyDescent="0.25">
      <c r="A96"/>
      <c r="B96"/>
    </row>
    <row r="97" spans="1:2" x14ac:dyDescent="0.25">
      <c r="A97"/>
      <c r="B97"/>
    </row>
  </sheetData>
  <mergeCells count="1">
    <mergeCell ref="B3:C3"/>
  </mergeCells>
  <phoneticPr fontId="7" type="noConversion"/>
  <conditionalFormatting sqref="E91:F91">
    <cfRule type="cellIs" dxfId="1" priority="3" operator="equal">
      <formula>"Action Required"</formula>
    </cfRule>
    <cfRule type="cellIs" dxfId="0" priority="4" operator="equal">
      <formula>"New Tag Required"</formula>
    </cfRule>
  </conditionalFormatting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62AE6C8-CD2E-45D0-A85A-582D6F127A75}">
          <x14:formula1>
            <xm:f>Lookups!$F$1:$F$4</xm:f>
          </x14:formula1>
          <xm:sqref>C6:C597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2C187C-452C-4A1F-9F5D-D4151B5EEF59}">
  <dimension ref="A1:F19"/>
  <sheetViews>
    <sheetView workbookViewId="0">
      <selection activeCell="G21" sqref="G21"/>
    </sheetView>
  </sheetViews>
  <sheetFormatPr defaultRowHeight="15" x14ac:dyDescent="0.25"/>
  <cols>
    <col min="2" max="2" width="18.5703125" bestFit="1" customWidth="1"/>
    <col min="4" max="4" width="53.85546875" bestFit="1" customWidth="1"/>
    <col min="5" max="5" width="19.5703125" bestFit="1" customWidth="1"/>
    <col min="6" max="6" width="18.42578125" bestFit="1" customWidth="1"/>
  </cols>
  <sheetData>
    <row r="1" spans="1:6" x14ac:dyDescent="0.25">
      <c r="A1" s="15" t="s">
        <v>11</v>
      </c>
      <c r="B1" s="2" t="s">
        <v>12</v>
      </c>
      <c r="D1" s="3" t="s">
        <v>13</v>
      </c>
      <c r="E1" t="s">
        <v>50</v>
      </c>
      <c r="F1" t="s">
        <v>14</v>
      </c>
    </row>
    <row r="2" spans="1:6" x14ac:dyDescent="0.25">
      <c r="A2" t="s">
        <v>15</v>
      </c>
      <c r="B2" s="2" t="s">
        <v>16</v>
      </c>
      <c r="D2" s="3" t="s">
        <v>17</v>
      </c>
      <c r="E2" s="15" t="s">
        <v>51</v>
      </c>
      <c r="F2" t="s">
        <v>18</v>
      </c>
    </row>
    <row r="3" spans="1:6" x14ac:dyDescent="0.25">
      <c r="A3" t="s">
        <v>19</v>
      </c>
      <c r="B3" s="2" t="s">
        <v>20</v>
      </c>
      <c r="D3" s="3" t="s">
        <v>21</v>
      </c>
      <c r="E3" t="s">
        <v>19</v>
      </c>
      <c r="F3" t="s">
        <v>22</v>
      </c>
    </row>
    <row r="4" spans="1:6" x14ac:dyDescent="0.25">
      <c r="B4" s="2" t="s">
        <v>23</v>
      </c>
      <c r="C4" s="2"/>
      <c r="D4" s="3" t="s">
        <v>24</v>
      </c>
      <c r="E4" s="14" t="s">
        <v>52</v>
      </c>
      <c r="F4" t="s">
        <v>25</v>
      </c>
    </row>
    <row r="5" spans="1:6" x14ac:dyDescent="0.25">
      <c r="B5" s="4" t="s">
        <v>27</v>
      </c>
      <c r="C5" s="2"/>
      <c r="D5" s="3" t="s">
        <v>26</v>
      </c>
    </row>
    <row r="6" spans="1:6" x14ac:dyDescent="0.25">
      <c r="B6" s="2" t="s">
        <v>29</v>
      </c>
      <c r="C6" s="2"/>
      <c r="D6" s="5" t="s">
        <v>28</v>
      </c>
    </row>
    <row r="7" spans="1:6" x14ac:dyDescent="0.25">
      <c r="B7" s="2" t="s">
        <v>31</v>
      </c>
      <c r="D7" s="3" t="s">
        <v>30</v>
      </c>
    </row>
    <row r="8" spans="1:6" x14ac:dyDescent="0.25">
      <c r="B8" s="2" t="s">
        <v>33</v>
      </c>
      <c r="D8" s="3" t="s">
        <v>32</v>
      </c>
    </row>
    <row r="9" spans="1:6" x14ac:dyDescent="0.25">
      <c r="D9" s="3" t="s">
        <v>34</v>
      </c>
    </row>
    <row r="10" spans="1:6" x14ac:dyDescent="0.25">
      <c r="B10" s="2"/>
      <c r="D10" s="5" t="s">
        <v>35</v>
      </c>
    </row>
    <row r="11" spans="1:6" x14ac:dyDescent="0.25">
      <c r="B11" s="2"/>
      <c r="D11" s="5" t="s">
        <v>36</v>
      </c>
    </row>
    <row r="12" spans="1:6" x14ac:dyDescent="0.25">
      <c r="B12" s="2"/>
      <c r="D12" s="5" t="s">
        <v>37</v>
      </c>
    </row>
    <row r="13" spans="1:6" x14ac:dyDescent="0.25">
      <c r="B13" s="2"/>
      <c r="D13" s="5" t="s">
        <v>38</v>
      </c>
    </row>
    <row r="14" spans="1:6" x14ac:dyDescent="0.25">
      <c r="B14" s="2"/>
      <c r="D14" s="5" t="s">
        <v>39</v>
      </c>
    </row>
    <row r="15" spans="1:6" x14ac:dyDescent="0.25">
      <c r="B15" s="2"/>
      <c r="D15" s="5" t="s">
        <v>40</v>
      </c>
    </row>
    <row r="16" spans="1:6" x14ac:dyDescent="0.25">
      <c r="B16" s="2"/>
      <c r="D16" s="3" t="s">
        <v>41</v>
      </c>
    </row>
    <row r="17" spans="2:4" x14ac:dyDescent="0.25">
      <c r="B17" s="2"/>
      <c r="D17" s="5" t="s">
        <v>42</v>
      </c>
    </row>
    <row r="18" spans="2:4" x14ac:dyDescent="0.25">
      <c r="B18" s="2"/>
      <c r="D18" s="5" t="s">
        <v>43</v>
      </c>
    </row>
    <row r="19" spans="2:4" x14ac:dyDescent="0.25">
      <c r="B19" s="2"/>
      <c r="D19" s="5" t="s">
        <v>44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0525CA-88D1-4893-BE61-D16766B9DCC8}">
  <dimension ref="A1:J380"/>
  <sheetViews>
    <sheetView topLeftCell="A344" workbookViewId="0">
      <selection activeCell="E30" sqref="E29:E30"/>
    </sheetView>
  </sheetViews>
  <sheetFormatPr defaultRowHeight="15" x14ac:dyDescent="0.25"/>
  <cols>
    <col min="1" max="1" width="10.5703125" style="10" bestFit="1" customWidth="1"/>
    <col min="2" max="2" width="55.7109375" style="10" customWidth="1"/>
    <col min="3" max="16384" width="9.140625" style="8"/>
  </cols>
  <sheetData>
    <row r="1" spans="1:10" x14ac:dyDescent="0.25">
      <c r="A1" s="6" t="s">
        <v>0</v>
      </c>
      <c r="B1" s="6" t="s">
        <v>1</v>
      </c>
      <c r="H1" s="9"/>
      <c r="J1" s="9"/>
    </row>
    <row r="2" spans="1:10" x14ac:dyDescent="0.25">
      <c r="A2" s="7" t="str">
        <f>([1]UKBuilding_List!A2)</f>
        <v>0001</v>
      </c>
      <c r="B2" s="7" t="str">
        <f>VLOOKUP(A2,[1]UKBuilding_List!$A$1:$D$376,3,FALSE)</f>
        <v>Taylor Education Building</v>
      </c>
    </row>
    <row r="3" spans="1:10" x14ac:dyDescent="0.25">
      <c r="A3" s="7" t="str">
        <f>([1]UKBuilding_List!A3)</f>
        <v>0003</v>
      </c>
      <c r="B3" s="7" t="str">
        <f>VLOOKUP(A3,[1]UKBuilding_List!$A$1:$D$376,3,FALSE)</f>
        <v>Research Facility #1</v>
      </c>
    </row>
    <row r="4" spans="1:10" x14ac:dyDescent="0.25">
      <c r="A4" s="7" t="str">
        <f>([1]UKBuilding_List!A4)</f>
        <v>0004</v>
      </c>
      <c r="B4" s="7" t="str">
        <f>VLOOKUP(A4,[1]UKBuilding_List!$A$1:$D$376,3,FALSE)</f>
        <v>Central Heating Plant #2</v>
      </c>
    </row>
    <row r="5" spans="1:10" x14ac:dyDescent="0.25">
      <c r="A5" s="7" t="str">
        <f>([1]UKBuilding_List!A5)</f>
        <v>0005</v>
      </c>
      <c r="B5" s="7" t="str">
        <f>VLOOKUP(A5,[1]UKBuilding_List!$A$1:$D$376,3,FALSE)</f>
        <v>Frank D. Peterson Service Building</v>
      </c>
    </row>
    <row r="6" spans="1:10" x14ac:dyDescent="0.25">
      <c r="A6" s="7" t="str">
        <f>([1]UKBuilding_List!A6)</f>
        <v>0009</v>
      </c>
      <c r="B6" s="7" t="str">
        <f>VLOOKUP(A6,[1]UKBuilding_List!$A$1:$D$376,3,FALSE)</f>
        <v>Patterson Hall</v>
      </c>
    </row>
    <row r="7" spans="1:10" x14ac:dyDescent="0.25">
      <c r="A7" s="7" t="str">
        <f>([1]UKBuilding_List!A7)</f>
        <v>0012</v>
      </c>
      <c r="B7" s="7" t="str">
        <f>VLOOKUP(A7,[1]UKBuilding_List!$A$1:$D$376,3,FALSE)</f>
        <v>Blazer Dining</v>
      </c>
    </row>
    <row r="8" spans="1:10" x14ac:dyDescent="0.25">
      <c r="A8" s="7" t="str">
        <f>([1]UKBuilding_List!A8)</f>
        <v>0014</v>
      </c>
      <c r="B8" s="7" t="str">
        <f>VLOOKUP(A8,[1]UKBuilding_List!$A$1:$D$376,3,FALSE)</f>
        <v>Hilary J. Boone Center</v>
      </c>
    </row>
    <row r="9" spans="1:10" x14ac:dyDescent="0.25">
      <c r="A9" s="7" t="str">
        <f>([1]UKBuilding_List!A9)</f>
        <v>0015</v>
      </c>
      <c r="B9" s="7" t="str">
        <f>VLOOKUP(A9,[1]UKBuilding_List!$A$1:$D$376,3,FALSE)</f>
        <v>William B. Sturgill Development Building</v>
      </c>
    </row>
    <row r="10" spans="1:10" x14ac:dyDescent="0.25">
      <c r="A10" s="7" t="str">
        <f>([1]UKBuilding_List!A10)</f>
        <v>0016</v>
      </c>
      <c r="B10" s="7" t="str">
        <f>VLOOKUP(A10,[1]UKBuilding_List!$A$1:$D$376,3,FALSE)</f>
        <v>Gatehouse KY Clinic</v>
      </c>
    </row>
    <row r="11" spans="1:10" x14ac:dyDescent="0.25">
      <c r="A11" s="7" t="str">
        <f>([1]UKBuilding_List!A11)</f>
        <v>0017</v>
      </c>
      <c r="B11" s="7" t="str">
        <f>VLOOKUP(A11,[1]UKBuilding_List!$A$1:$D$376,3,FALSE)</f>
        <v>Dickey Hall</v>
      </c>
    </row>
    <row r="12" spans="1:10" x14ac:dyDescent="0.25">
      <c r="A12" s="7" t="str">
        <f>([1]UKBuilding_List!A12)</f>
        <v>0019</v>
      </c>
      <c r="B12" s="7" t="str">
        <f>VLOOKUP(A12,[1]UKBuilding_List!$A$1:$D$376,3,FALSE)</f>
        <v>Memorial Coliseum</v>
      </c>
    </row>
    <row r="13" spans="1:10" x14ac:dyDescent="0.25">
      <c r="A13" s="7" t="str">
        <f>([1]UKBuilding_List!A13)</f>
        <v>0020</v>
      </c>
      <c r="B13" s="7" t="str">
        <f>VLOOKUP(A13,[1]UKBuilding_List!$A$1:$D$376,3,FALSE)</f>
        <v>Engineering Transportation Research Garage</v>
      </c>
    </row>
    <row r="14" spans="1:10" x14ac:dyDescent="0.25">
      <c r="A14" s="7" t="str">
        <f>([1]UKBuilding_List!A14)</f>
        <v>0021</v>
      </c>
      <c r="B14" s="7" t="str">
        <f>VLOOKUP(A14,[1]UKBuilding_List!$A$1:$D$376,3,FALSE)</f>
        <v>Old Engineers Residence</v>
      </c>
    </row>
    <row r="15" spans="1:10" x14ac:dyDescent="0.25">
      <c r="A15" s="7" t="str">
        <f>([1]UKBuilding_List!A15)</f>
        <v>0022</v>
      </c>
      <c r="B15" s="7" t="str">
        <f>VLOOKUP(A15,[1]UKBuilding_List!$A$1:$D$376,3,FALSE)</f>
        <v>Fine Arts Guignol Building</v>
      </c>
    </row>
    <row r="16" spans="1:10" x14ac:dyDescent="0.25">
      <c r="A16" s="7" t="str">
        <f>([1]UKBuilding_List!A16)</f>
        <v>0023</v>
      </c>
      <c r="B16" s="7" t="str">
        <f>VLOOKUP(A16,[1]UKBuilding_List!$A$1:$D$376,3,FALSE)</f>
        <v>Safety &amp; Security</v>
      </c>
    </row>
    <row r="17" spans="1:2" x14ac:dyDescent="0.25">
      <c r="A17" s="7" t="str">
        <f>([1]UKBuilding_List!A17)</f>
        <v>0024</v>
      </c>
      <c r="B17" s="7" t="str">
        <f>VLOOKUP(A17,[1]UKBuilding_List!$A$1:$D$376,3,FALSE)</f>
        <v>Lafferty Hall</v>
      </c>
    </row>
    <row r="18" spans="1:2" x14ac:dyDescent="0.25">
      <c r="A18" s="7" t="str">
        <f>([1]UKBuilding_List!A18)</f>
        <v>0025</v>
      </c>
      <c r="B18" s="7" t="str">
        <f>VLOOKUP(A18,[1]UKBuilding_List!$A$1:$D$376,3,FALSE)</f>
        <v>White Hall Classroom Building</v>
      </c>
    </row>
    <row r="19" spans="1:2" x14ac:dyDescent="0.25">
      <c r="A19" s="7" t="str">
        <f>([1]UKBuilding_List!A19)</f>
        <v>0027</v>
      </c>
      <c r="B19" s="7" t="str">
        <f>VLOOKUP(A19,[1]UKBuilding_List!$A$1:$D$376,3,FALSE)</f>
        <v>Patterson Office Tower</v>
      </c>
    </row>
    <row r="20" spans="1:2" x14ac:dyDescent="0.25">
      <c r="A20" s="7" t="str">
        <f>([1]UKBuilding_List!A20)</f>
        <v>0028</v>
      </c>
      <c r="B20" s="7" t="str">
        <f>VLOOKUP(A20,[1]UKBuilding_List!$A$1:$D$376,3,FALSE)</f>
        <v>Barker Hall</v>
      </c>
    </row>
    <row r="21" spans="1:2" x14ac:dyDescent="0.25">
      <c r="A21" s="7" t="str">
        <f>([1]UKBuilding_List!A21)</f>
        <v>0031</v>
      </c>
      <c r="B21" s="7" t="str">
        <f>VLOOKUP(A21,[1]UKBuilding_List!$A$1:$D$376,3,FALSE)</f>
        <v>Frazee Hall</v>
      </c>
    </row>
    <row r="22" spans="1:2" x14ac:dyDescent="0.25">
      <c r="A22" s="7" t="str">
        <f>([1]UKBuilding_List!A22)</f>
        <v>0032</v>
      </c>
      <c r="B22" s="7" t="str">
        <f>VLOOKUP(A22,[1]UKBuilding_List!$A$1:$D$376,3,FALSE)</f>
        <v>Main Building</v>
      </c>
    </row>
    <row r="23" spans="1:2" x14ac:dyDescent="0.25">
      <c r="A23" s="7" t="str">
        <f>([1]UKBuilding_List!A23)</f>
        <v>0033</v>
      </c>
      <c r="B23" s="7" t="str">
        <f>VLOOKUP(A23,[1]UKBuilding_List!$A$1:$D$376,3,FALSE)</f>
        <v>Ezra Gillis Building</v>
      </c>
    </row>
    <row r="24" spans="1:2" x14ac:dyDescent="0.25">
      <c r="A24" s="7" t="str">
        <f>([1]UKBuilding_List!A24)</f>
        <v>0034</v>
      </c>
      <c r="B24" s="7" t="str">
        <f>VLOOKUP(A24,[1]UKBuilding_List!$A$1:$D$376,3,FALSE)</f>
        <v>Carol Martin Gatton Business &amp; Economics Building</v>
      </c>
    </row>
    <row r="25" spans="1:2" x14ac:dyDescent="0.25">
      <c r="A25" s="7" t="str">
        <f>([1]UKBuilding_List!A25)</f>
        <v>0035</v>
      </c>
      <c r="B25" s="7" t="str">
        <f>VLOOKUP(A25,[1]UKBuilding_List!$A$1:$D$376,3,FALSE)</f>
        <v>Miller Hall</v>
      </c>
    </row>
    <row r="26" spans="1:2" x14ac:dyDescent="0.25">
      <c r="A26" s="7" t="str">
        <f>([1]UKBuilding_List!A26)</f>
        <v>0038</v>
      </c>
      <c r="B26" s="7" t="str">
        <f>VLOOKUP(A26,[1]UKBuilding_List!$A$1:$D$376,3,FALSE)</f>
        <v>Engineering Annex</v>
      </c>
    </row>
    <row r="27" spans="1:2" x14ac:dyDescent="0.25">
      <c r="A27" s="7" t="str">
        <f>([1]UKBuilding_List!A27)</f>
        <v>0039</v>
      </c>
      <c r="B27" s="7" t="str">
        <f>VLOOKUP(A27,[1]UKBuilding_List!$A$1:$D$376,3,FALSE)</f>
        <v>Margaret I. King Library</v>
      </c>
    </row>
    <row r="28" spans="1:2" x14ac:dyDescent="0.25">
      <c r="A28" s="7" t="str">
        <f>([1]UKBuilding_List!A28)</f>
        <v>0040</v>
      </c>
      <c r="B28" s="7" t="str">
        <f>VLOOKUP(A28,[1]UKBuilding_List!$A$1:$D$376,3,FALSE)</f>
        <v>Maxwell Place</v>
      </c>
    </row>
    <row r="29" spans="1:2" x14ac:dyDescent="0.25">
      <c r="A29" s="7" t="str">
        <f>([1]UKBuilding_List!A29)</f>
        <v>0041</v>
      </c>
      <c r="B29" s="7" t="str">
        <f>VLOOKUP(A29,[1]UKBuilding_List!$A$1:$D$376,3,FALSE)</f>
        <v>Pence Hall</v>
      </c>
    </row>
    <row r="30" spans="1:2" x14ac:dyDescent="0.25">
      <c r="A30" s="7" t="str">
        <f>([1]UKBuilding_List!A30)</f>
        <v>0042</v>
      </c>
      <c r="B30" s="7" t="str">
        <f>VLOOKUP(A30,[1]UKBuilding_List!$A$1:$D$376,3,FALSE)</f>
        <v>Grehan Building</v>
      </c>
    </row>
    <row r="31" spans="1:2" x14ac:dyDescent="0.25">
      <c r="A31" s="7" t="str">
        <f>([1]UKBuilding_List!A31)</f>
        <v>0043</v>
      </c>
      <c r="B31" s="7" t="str">
        <f>VLOOKUP(A31,[1]UKBuilding_List!$A$1:$D$376,3,FALSE)</f>
        <v>S. J. Sam Whalen Building</v>
      </c>
    </row>
    <row r="32" spans="1:2" x14ac:dyDescent="0.25">
      <c r="A32" s="7" t="str">
        <f>([1]UKBuilding_List!A32)</f>
        <v>0044</v>
      </c>
      <c r="B32" s="7" t="str">
        <f>VLOOKUP(A32,[1]UKBuilding_List!$A$1:$D$376,3,FALSE)</f>
        <v>Kastle Hall</v>
      </c>
    </row>
    <row r="33" spans="1:2" x14ac:dyDescent="0.25">
      <c r="A33" s="7" t="str">
        <f>([1]UKBuilding_List!A33)</f>
        <v>0045</v>
      </c>
      <c r="B33" s="7" t="str">
        <f>VLOOKUP(A33,[1]UKBuilding_List!$A$1:$D$376,3,FALSE)</f>
        <v>McVey Hall</v>
      </c>
    </row>
    <row r="34" spans="1:2" x14ac:dyDescent="0.25">
      <c r="A34" s="7" t="str">
        <f>([1]UKBuilding_List!A34)</f>
        <v>0046</v>
      </c>
      <c r="B34" s="7" t="str">
        <f>VLOOKUP(A34,[1]UKBuilding_List!$A$1:$D$376,3,FALSE)</f>
        <v>Anderson Hall Tower</v>
      </c>
    </row>
    <row r="35" spans="1:2" x14ac:dyDescent="0.25">
      <c r="A35" s="7" t="str">
        <f>([1]UKBuilding_List!A35)</f>
        <v>0047</v>
      </c>
      <c r="B35" s="7" t="str">
        <f>VLOOKUP(A35,[1]UKBuilding_List!$A$1:$D$376,3,FALSE)</f>
        <v>C. W. Mathews Building</v>
      </c>
    </row>
    <row r="36" spans="1:2" x14ac:dyDescent="0.25">
      <c r="A36" s="7" t="str">
        <f>([1]UKBuilding_List!A36)</f>
        <v>0048</v>
      </c>
      <c r="B36" s="7" t="str">
        <f>VLOOKUP(A36,[1]UKBuilding_List!$A$1:$D$376,3,FALSE)</f>
        <v>University of Kentucky J. David Rosenberg College of Law</v>
      </c>
    </row>
    <row r="37" spans="1:2" x14ac:dyDescent="0.25">
      <c r="A37" s="7" t="str">
        <f>([1]UKBuilding_List!A37)</f>
        <v>0049</v>
      </c>
      <c r="B37" s="7" t="str">
        <f>VLOOKUP(A37,[1]UKBuilding_List!$A$1:$D$376,3,FALSE)</f>
        <v>Memorial Hall</v>
      </c>
    </row>
    <row r="38" spans="1:2" x14ac:dyDescent="0.25">
      <c r="A38" s="7" t="str">
        <f>([1]UKBuilding_List!A38)</f>
        <v>0050</v>
      </c>
      <c r="B38" s="7" t="str">
        <f>VLOOKUP(A38,[1]UKBuilding_List!$A$1:$D$376,3,FALSE)</f>
        <v>Erikson Hall</v>
      </c>
    </row>
    <row r="39" spans="1:2" x14ac:dyDescent="0.25">
      <c r="A39" s="7" t="str">
        <f>([1]UKBuilding_List!A39)</f>
        <v>0051</v>
      </c>
      <c r="B39" s="7" t="str">
        <f>VLOOKUP(A39,[1]UKBuilding_List!$A$1:$D$376,3,FALSE)</f>
        <v>Mineral Industries Building</v>
      </c>
    </row>
    <row r="40" spans="1:2" x14ac:dyDescent="0.25">
      <c r="A40" s="7" t="str">
        <f>([1]UKBuilding_List!A40)</f>
        <v>0052</v>
      </c>
      <c r="B40" s="7" t="str">
        <f>VLOOKUP(A40,[1]UKBuilding_List!$A$1:$D$376,3,FALSE)</f>
        <v>Terrell Civil Engineering Building</v>
      </c>
    </row>
    <row r="41" spans="1:2" x14ac:dyDescent="0.25">
      <c r="A41" s="7" t="str">
        <f>([1]UKBuilding_List!A41)</f>
        <v>0053</v>
      </c>
      <c r="B41" s="7" t="str">
        <f>VLOOKUP(A41,[1]UKBuilding_List!$A$1:$D$376,3,FALSE)</f>
        <v>Slone Research Building</v>
      </c>
    </row>
    <row r="42" spans="1:2" x14ac:dyDescent="0.25">
      <c r="A42" s="7" t="str">
        <f>([1]UKBuilding_List!A42)</f>
        <v>0054</v>
      </c>
      <c r="B42" s="7" t="str">
        <f>VLOOKUP(A42,[1]UKBuilding_List!$A$1:$D$376,3,FALSE)</f>
        <v>Funkhouser Building</v>
      </c>
    </row>
    <row r="43" spans="1:2" x14ac:dyDescent="0.25">
      <c r="A43" s="7" t="str">
        <f>([1]UKBuilding_List!A43)</f>
        <v>0055</v>
      </c>
      <c r="B43" s="7" t="str">
        <f>VLOOKUP(A43,[1]UKBuilding_List!$A$1:$D$376,3,FALSE)</f>
        <v>Chemistry-Physics Building</v>
      </c>
    </row>
    <row r="44" spans="1:2" x14ac:dyDescent="0.25">
      <c r="A44" s="7" t="str">
        <f>([1]UKBuilding_List!A44)</f>
        <v>0056</v>
      </c>
      <c r="B44" s="7" t="str">
        <f>VLOOKUP(A44,[1]UKBuilding_List!$A$1:$D$376,3,FALSE)</f>
        <v>Breckinridge Hall</v>
      </c>
    </row>
    <row r="45" spans="1:2" x14ac:dyDescent="0.25">
      <c r="A45" s="7" t="str">
        <f>([1]UKBuilding_List!A45)</f>
        <v>0057</v>
      </c>
      <c r="B45" s="7" t="str">
        <f>VLOOKUP(A45,[1]UKBuilding_List!$A$1:$D$376,3,FALSE)</f>
        <v>Kinkead Hall</v>
      </c>
    </row>
    <row r="46" spans="1:2" x14ac:dyDescent="0.25">
      <c r="A46" s="7" t="str">
        <f>([1]UKBuilding_List!A46)</f>
        <v>0058</v>
      </c>
      <c r="B46" s="7" t="str">
        <f>VLOOKUP(A46,[1]UKBuilding_List!$A$1:$D$376,3,FALSE)</f>
        <v>Bradley Hall</v>
      </c>
    </row>
    <row r="47" spans="1:2" x14ac:dyDescent="0.25">
      <c r="A47" s="7" t="str">
        <f>([1]UKBuilding_List!A47)</f>
        <v>0059</v>
      </c>
      <c r="B47" s="7" t="str">
        <f>VLOOKUP(A47,[1]UKBuilding_List!$A$1:$D$376,3,FALSE)</f>
        <v>Bowman Hall</v>
      </c>
    </row>
    <row r="48" spans="1:2" x14ac:dyDescent="0.25">
      <c r="A48" s="7" t="str">
        <f>([1]UKBuilding_List!A48)</f>
        <v>0061</v>
      </c>
      <c r="B48" s="7" t="str">
        <f>VLOOKUP(A48,[1]UKBuilding_List!$A$1:$D$376,3,FALSE)</f>
        <v>Tobacco Research Laboratory</v>
      </c>
    </row>
    <row r="49" spans="1:2" x14ac:dyDescent="0.25">
      <c r="A49" s="7" t="str">
        <f>([1]UKBuilding_List!A49)</f>
        <v>0064</v>
      </c>
      <c r="B49" s="7" t="str">
        <f>VLOOKUP(A49,[1]UKBuilding_List!$A$1:$D$376,3,FALSE)</f>
        <v>Scovell Hall</v>
      </c>
    </row>
    <row r="50" spans="1:2" x14ac:dyDescent="0.25">
      <c r="A50" s="7" t="str">
        <f>([1]UKBuilding_List!A50)</f>
        <v>0065</v>
      </c>
      <c r="B50" s="7" t="str">
        <f>VLOOKUP(A50,[1]UKBuilding_List!$A$1:$D$376,3,FALSE)</f>
        <v>Small Animal Lab</v>
      </c>
    </row>
    <row r="51" spans="1:2" x14ac:dyDescent="0.25">
      <c r="A51" s="7" t="str">
        <f>([1]UKBuilding_List!A51)</f>
        <v>0066</v>
      </c>
      <c r="B51" s="7" t="str">
        <f>VLOOKUP(A51,[1]UKBuilding_List!$A$1:$D$376,3,FALSE)</f>
        <v>Agronomy Head House</v>
      </c>
    </row>
    <row r="52" spans="1:2" x14ac:dyDescent="0.25">
      <c r="A52" s="7" t="str">
        <f>([1]UKBuilding_List!A52)</f>
        <v>0067</v>
      </c>
      <c r="B52" s="7" t="str">
        <f>VLOOKUP(A52,[1]UKBuilding_List!$A$1:$D$376,3,FALSE)</f>
        <v>Chi Omega Sorority</v>
      </c>
    </row>
    <row r="53" spans="1:2" x14ac:dyDescent="0.25">
      <c r="A53" s="7" t="str">
        <f>([1]UKBuilding_List!A53)</f>
        <v>0068</v>
      </c>
      <c r="B53" s="7" t="str">
        <f>VLOOKUP(A53,[1]UKBuilding_List!$A$1:$D$376,3,FALSE)</f>
        <v>Delta Delta Delta Sorority</v>
      </c>
    </row>
    <row r="54" spans="1:2" x14ac:dyDescent="0.25">
      <c r="A54" s="7" t="str">
        <f>([1]UKBuilding_List!A54)</f>
        <v>0069</v>
      </c>
      <c r="B54" s="7" t="str">
        <f>VLOOKUP(A54,[1]UKBuilding_List!$A$1:$D$376,3,FALSE)</f>
        <v>Alpha Delta Pi Sorority</v>
      </c>
    </row>
    <row r="55" spans="1:2" x14ac:dyDescent="0.25">
      <c r="A55" s="7" t="str">
        <f>([1]UKBuilding_List!A55)</f>
        <v>0073</v>
      </c>
      <c r="B55" s="7" t="str">
        <f>VLOOKUP(A55,[1]UKBuilding_List!$A$1:$D$376,3,FALSE)</f>
        <v>Thomas Poe Cooper Building</v>
      </c>
    </row>
    <row r="56" spans="1:2" x14ac:dyDescent="0.25">
      <c r="A56" s="7" t="str">
        <f>([1]UKBuilding_List!A56)</f>
        <v>0074</v>
      </c>
      <c r="B56" s="7" t="str">
        <f>VLOOKUP(A56,[1]UKBuilding_List!$A$1:$D$376,3,FALSE)</f>
        <v>Shively Track &amp; Field Stadium</v>
      </c>
    </row>
    <row r="57" spans="1:2" x14ac:dyDescent="0.25">
      <c r="A57" s="7" t="str">
        <f>([1]UKBuilding_List!A57)</f>
        <v>0075</v>
      </c>
      <c r="B57" s="7" t="str">
        <f>VLOOKUP(A57,[1]UKBuilding_List!$A$1:$D$376,3,FALSE)</f>
        <v>Kelley Hall</v>
      </c>
    </row>
    <row r="58" spans="1:2" x14ac:dyDescent="0.25">
      <c r="A58" s="7" t="str">
        <f>([1]UKBuilding_List!A58)</f>
        <v>0076</v>
      </c>
      <c r="B58" s="7" t="str">
        <f>VLOOKUP(A58,[1]UKBuilding_List!$A$1:$D$376,3,FALSE)</f>
        <v>Dimock Animal Pathology</v>
      </c>
    </row>
    <row r="59" spans="1:2" x14ac:dyDescent="0.25">
      <c r="A59" s="7" t="str">
        <f>([1]UKBuilding_List!A59)</f>
        <v>0078</v>
      </c>
      <c r="B59" s="7" t="str">
        <f>VLOOKUP(A59,[1]UKBuilding_List!$A$1:$D$376,3,FALSE)</f>
        <v>Med Center Annex #5</v>
      </c>
    </row>
    <row r="60" spans="1:2" x14ac:dyDescent="0.25">
      <c r="A60" s="7" t="str">
        <f>([1]UKBuilding_List!A60)</f>
        <v>0079</v>
      </c>
      <c r="B60" s="7" t="str">
        <f>VLOOKUP(A60,[1]UKBuilding_List!$A$1:$D$376,3,FALSE)</f>
        <v>Herman Lee Donovan Hall</v>
      </c>
    </row>
    <row r="61" spans="1:2" x14ac:dyDescent="0.25">
      <c r="A61" s="7" t="str">
        <f>([1]UKBuilding_List!A61)</f>
        <v>0080</v>
      </c>
      <c r="B61" s="7" t="str">
        <f>VLOOKUP(A61,[1]UKBuilding_List!$A$1:$D$376,3,FALSE)</f>
        <v>Lyman T. Johnson Hall</v>
      </c>
    </row>
    <row r="62" spans="1:2" x14ac:dyDescent="0.25">
      <c r="A62" s="7" t="str">
        <f>([1]UKBuilding_List!A62)</f>
        <v>0081</v>
      </c>
      <c r="B62" s="7" t="str">
        <f>VLOOKUP(A62,[1]UKBuilding_List!$A$1:$D$376,3,FALSE)</f>
        <v>Cooker Trailer Storage</v>
      </c>
    </row>
    <row r="63" spans="1:2" x14ac:dyDescent="0.25">
      <c r="A63" s="7" t="str">
        <f>([1]UKBuilding_List!A63)</f>
        <v>0082</v>
      </c>
      <c r="B63" s="7" t="str">
        <f>VLOOKUP(A63,[1]UKBuilding_List!$A$1:$D$376,3,FALSE)</f>
        <v>Multi-Disciplinary Science Building (MDS)</v>
      </c>
    </row>
    <row r="64" spans="1:2" x14ac:dyDescent="0.25">
      <c r="A64" s="7" t="str">
        <f>([1]UKBuilding_List!A64)</f>
        <v>0084</v>
      </c>
      <c r="B64" s="7" t="str">
        <f>VLOOKUP(A64,[1]UKBuilding_List!$A$1:$D$376,3,FALSE)</f>
        <v>Gatehouse Roach Bldg</v>
      </c>
    </row>
    <row r="65" spans="1:2" x14ac:dyDescent="0.25">
      <c r="A65" s="7" t="str">
        <f>([1]UKBuilding_List!A65)</f>
        <v>0085</v>
      </c>
      <c r="B65" s="7" t="str">
        <f>VLOOKUP(A65,[1]UKBuilding_List!$A$1:$D$376,3,FALSE)</f>
        <v>Medical Center Heating and Cooling Plant</v>
      </c>
    </row>
    <row r="66" spans="1:2" x14ac:dyDescent="0.25">
      <c r="A66" s="7" t="str">
        <f>([1]UKBuilding_List!A66)</f>
        <v>0086</v>
      </c>
      <c r="B66" s="7" t="str">
        <f>VLOOKUP(A66,[1]UKBuilding_List!$A$1:$D$376,3,FALSE)</f>
        <v>Medical Behavioral Science Building</v>
      </c>
    </row>
    <row r="67" spans="1:2" x14ac:dyDescent="0.25">
      <c r="A67" s="7" t="str">
        <f>([1]UKBuilding_List!A67)</f>
        <v>0087</v>
      </c>
      <c r="B67" s="7" t="str">
        <f>VLOOKUP(A67,[1]UKBuilding_List!$A$1:$D$376,3,FALSE)</f>
        <v>Medical Center Storage Facility</v>
      </c>
    </row>
    <row r="68" spans="1:2" x14ac:dyDescent="0.25">
      <c r="A68" s="7" t="str">
        <f>([1]UKBuilding_List!A68)</f>
        <v>0088</v>
      </c>
      <c r="B68" s="7" t="str">
        <f>VLOOKUP(A68,[1]UKBuilding_List!$A$1:$D$376,3,FALSE)</f>
        <v>Agriculture Motor Pool</v>
      </c>
    </row>
    <row r="69" spans="1:2" x14ac:dyDescent="0.25">
      <c r="A69" s="7" t="str">
        <f>([1]UKBuilding_List!A69)</f>
        <v>0089</v>
      </c>
      <c r="B69" s="7" t="str">
        <f>VLOOKUP(A69,[1]UKBuilding_List!$A$1:$D$376,3,FALSE)</f>
        <v>Cooling Plant #1</v>
      </c>
    </row>
    <row r="70" spans="1:2" x14ac:dyDescent="0.25">
      <c r="A70" s="7" t="str">
        <f>([1]UKBuilding_List!A70)</f>
        <v>0090</v>
      </c>
      <c r="B70" s="7" t="str">
        <f>VLOOKUP(A70,[1]UKBuilding_List!$A$1:$D$376,3,FALSE)</f>
        <v>Art and Visual Studies Building</v>
      </c>
    </row>
    <row r="71" spans="1:2" x14ac:dyDescent="0.25">
      <c r="A71" s="7" t="str">
        <f>([1]UKBuilding_List!A71)</f>
        <v>0091</v>
      </c>
      <c r="B71" s="7" t="str">
        <f>VLOOKUP(A71,[1]UKBuilding_List!$A$1:$D$376,3,FALSE)</f>
        <v>Agriculture Science Center North</v>
      </c>
    </row>
    <row r="72" spans="1:2" x14ac:dyDescent="0.25">
      <c r="A72" s="7" t="str">
        <f>([1]UKBuilding_List!A72)</f>
        <v>0092</v>
      </c>
      <c r="B72" s="7" t="str">
        <f>VLOOKUP(A72,[1]UKBuilding_List!$A$1:$D$376,3,FALSE)</f>
        <v>Seed House</v>
      </c>
    </row>
    <row r="73" spans="1:2" x14ac:dyDescent="0.25">
      <c r="A73" s="7" t="str">
        <f>([1]UKBuilding_List!A73)</f>
        <v>0093</v>
      </c>
      <c r="B73" s="7" t="str">
        <f>VLOOKUP(A73,[1]UKBuilding_List!$A$1:$D$376,3,FALSE)</f>
        <v>Ben F. Roach Cancer Care Facility</v>
      </c>
    </row>
    <row r="74" spans="1:2" x14ac:dyDescent="0.25">
      <c r="A74" s="7" t="str">
        <f>([1]UKBuilding_List!A74)</f>
        <v>0094</v>
      </c>
      <c r="B74" s="7" t="str">
        <f>VLOOKUP(A74,[1]UKBuilding_List!$A$1:$D$376,3,FALSE)</f>
        <v>Cooper House</v>
      </c>
    </row>
    <row r="75" spans="1:2" x14ac:dyDescent="0.25">
      <c r="A75" s="7" t="str">
        <f>([1]UKBuilding_List!A75)</f>
        <v>0095</v>
      </c>
      <c r="B75" s="7" t="str">
        <f>VLOOKUP(A75,[1]UKBuilding_List!$A$1:$D$376,3,FALSE)</f>
        <v>Frances Jewell Hall</v>
      </c>
    </row>
    <row r="76" spans="1:2" x14ac:dyDescent="0.25">
      <c r="A76" s="7" t="str">
        <f>([1]UKBuilding_List!A76)</f>
        <v>0096</v>
      </c>
      <c r="B76" s="7" t="str">
        <f>VLOOKUP(A76,[1]UKBuilding_List!$A$1:$D$376,3,FALSE)</f>
        <v>Dorothy Enslow Combs Cancer Research Building</v>
      </c>
    </row>
    <row r="77" spans="1:2" x14ac:dyDescent="0.25">
      <c r="A77" s="7" t="str">
        <f>([1]UKBuilding_List!A77)</f>
        <v>0097</v>
      </c>
      <c r="B77" s="7" t="str">
        <f>VLOOKUP(A77,[1]UKBuilding_List!$A$1:$D$376,3,FALSE)</f>
        <v>E. S. Good Barn</v>
      </c>
    </row>
    <row r="78" spans="1:2" x14ac:dyDescent="0.25">
      <c r="A78" s="7" t="str">
        <f>([1]UKBuilding_List!A78)</f>
        <v>0098</v>
      </c>
      <c r="B78" s="7" t="str">
        <f>VLOOKUP(A78,[1]UKBuilding_List!$A$1:$D$376,3,FALSE)</f>
        <v>Marylou Whitney and John Hendrickson Cancer Facility for Women</v>
      </c>
    </row>
    <row r="79" spans="1:2" x14ac:dyDescent="0.25">
      <c r="A79" s="7" t="str">
        <f>([1]UKBuilding_List!A79)</f>
        <v>0099</v>
      </c>
      <c r="B79" s="7" t="str">
        <f>VLOOKUP(A79,[1]UKBuilding_List!$A$1:$D$376,3,FALSE)</f>
        <v>Gluck Equine Research Building</v>
      </c>
    </row>
    <row r="80" spans="1:2" x14ac:dyDescent="0.25">
      <c r="A80" s="7" t="str">
        <f>([1]UKBuilding_List!A80)</f>
        <v>0100</v>
      </c>
      <c r="B80" s="7" t="str">
        <f>VLOOKUP(A80,[1]UKBuilding_List!$A$1:$D$376,3,FALSE)</f>
        <v>Haggin Hall</v>
      </c>
    </row>
    <row r="81" spans="1:2" x14ac:dyDescent="0.25">
      <c r="A81" s="7" t="str">
        <f>([1]UKBuilding_List!A81)</f>
        <v>0101</v>
      </c>
      <c r="B81" s="7" t="str">
        <f>VLOOKUP(A81,[1]UKBuilding_List!$A$1:$D$376,3,FALSE)</f>
        <v>Reynolds Warehouse #1</v>
      </c>
    </row>
    <row r="82" spans="1:2" x14ac:dyDescent="0.25">
      <c r="A82" s="7" t="str">
        <f>([1]UKBuilding_List!A82)</f>
        <v>0102</v>
      </c>
      <c r="B82" s="7" t="str">
        <f>VLOOKUP(A82,[1]UKBuilding_List!$A$1:$D$376,3,FALSE)</f>
        <v>Reynolds Warehouse #2</v>
      </c>
    </row>
    <row r="83" spans="1:2" x14ac:dyDescent="0.25">
      <c r="A83" s="7" t="str">
        <f>([1]UKBuilding_List!A83)</f>
        <v>0104</v>
      </c>
      <c r="B83" s="7" t="str">
        <f>VLOOKUP(A83,[1]UKBuilding_List!$A$1:$D$376,3,FALSE)</f>
        <v>Chellgren Hall</v>
      </c>
    </row>
    <row r="84" spans="1:2" x14ac:dyDescent="0.25">
      <c r="A84" s="7" t="str">
        <f>([1]UKBuilding_List!A84)</f>
        <v>0107</v>
      </c>
      <c r="B84" s="7" t="str">
        <f>VLOOKUP(A84,[1]UKBuilding_List!$A$1:$D$376,3,FALSE)</f>
        <v>Mining &amp; Minerals Resources Building</v>
      </c>
    </row>
    <row r="85" spans="1:2" x14ac:dyDescent="0.25">
      <c r="A85" s="7" t="str">
        <f>([1]UKBuilding_List!A85)</f>
        <v>0108</v>
      </c>
      <c r="B85" s="7" t="str">
        <f>VLOOKUP(A85,[1]UKBuilding_List!$A$1:$D$376,3,FALSE)</f>
        <v>Center for Robotics &amp; Manufacturing Systems</v>
      </c>
    </row>
    <row r="86" spans="1:2" x14ac:dyDescent="0.25">
      <c r="A86" s="7" t="str">
        <f>([1]UKBuilding_List!A86)</f>
        <v>0109</v>
      </c>
      <c r="B86" s="7" t="str">
        <f>VLOOKUP(A86,[1]UKBuilding_List!$A$1:$D$376,3,FALSE)</f>
        <v>Wendell &amp; Vickie Bell Soccer Complex</v>
      </c>
    </row>
    <row r="87" spans="1:2" x14ac:dyDescent="0.25">
      <c r="A87" s="7" t="str">
        <f>([1]UKBuilding_List!A87)</f>
        <v>0110</v>
      </c>
      <c r="B87" s="7" t="str">
        <f>VLOOKUP(A87,[1]UKBuilding_List!$A$1:$D$376,3,FALSE)</f>
        <v>Maintenance Building (Athletics)</v>
      </c>
    </row>
    <row r="88" spans="1:2" x14ac:dyDescent="0.25">
      <c r="A88" s="7" t="str">
        <f>([1]UKBuilding_List!A88)</f>
        <v>0113</v>
      </c>
      <c r="B88" s="7" t="str">
        <f>VLOOKUP(A88,[1]UKBuilding_List!$A$1:$D$376,3,FALSE)</f>
        <v>Shively Sports Center</v>
      </c>
    </row>
    <row r="89" spans="1:2" x14ac:dyDescent="0.25">
      <c r="A89" s="7" t="str">
        <f>([1]UKBuilding_List!A89)</f>
        <v>0117</v>
      </c>
      <c r="B89" s="7" t="str">
        <f>VLOOKUP(A89,[1]UKBuilding_List!$A$1:$D$376,3,FALSE)</f>
        <v>Soccer Filming Tower</v>
      </c>
    </row>
    <row r="90" spans="1:2" x14ac:dyDescent="0.25">
      <c r="A90" s="7" t="str">
        <f>([1]UKBuilding_List!A90)</f>
        <v>0119</v>
      </c>
      <c r="B90" s="7" t="str">
        <f>VLOOKUP(A90,[1]UKBuilding_List!$A$1:$D$376,3,FALSE)</f>
        <v>Helen King Alumni Building</v>
      </c>
    </row>
    <row r="91" spans="1:2" x14ac:dyDescent="0.25">
      <c r="A91" s="7" t="str">
        <f>([1]UKBuilding_List!A91)</f>
        <v>0120</v>
      </c>
      <c r="B91" s="7" t="str">
        <f>VLOOKUP(A91,[1]UKBuilding_List!$A$1:$D$376,3,FALSE)</f>
        <v>Don and Mira Ball Hall</v>
      </c>
    </row>
    <row r="92" spans="1:2" x14ac:dyDescent="0.25">
      <c r="A92" s="7" t="str">
        <f>([1]UKBuilding_List!A92)</f>
        <v>0121</v>
      </c>
      <c r="B92" s="7" t="str">
        <f>VLOOKUP(A92,[1]UKBuilding_List!$A$1:$D$376,3,FALSE)</f>
        <v>Sigma Nu Fraternity</v>
      </c>
    </row>
    <row r="93" spans="1:2" x14ac:dyDescent="0.25">
      <c r="A93" s="7" t="str">
        <f>([1]UKBuilding_List!A93)</f>
        <v>0122</v>
      </c>
      <c r="B93" s="7" t="str">
        <f>VLOOKUP(A93,[1]UKBuilding_List!$A$1:$D$376,3,FALSE)</f>
        <v>Delta Gamma Sorority</v>
      </c>
    </row>
    <row r="94" spans="1:2" x14ac:dyDescent="0.25">
      <c r="A94" s="7" t="str">
        <f>([1]UKBuilding_List!A94)</f>
        <v>0123</v>
      </c>
      <c r="B94" s="7" t="str">
        <f>VLOOKUP(A94,[1]UKBuilding_List!$A$1:$D$376,3,FALSE)</f>
        <v>Georgia M. Blazer Hall</v>
      </c>
    </row>
    <row r="95" spans="1:2" x14ac:dyDescent="0.25">
      <c r="A95" s="7" t="str">
        <f>([1]UKBuilding_List!A95)</f>
        <v>0124</v>
      </c>
      <c r="B95" s="7" t="str">
        <f>VLOOKUP(A95,[1]UKBuilding_List!$A$1:$D$376,3,FALSE)</f>
        <v>Delta Zeta Sorority</v>
      </c>
    </row>
    <row r="96" spans="1:2" x14ac:dyDescent="0.25">
      <c r="A96" s="7" t="str">
        <f>([1]UKBuilding_List!A96)</f>
        <v>0125</v>
      </c>
      <c r="B96" s="7" t="str">
        <f>VLOOKUP(A96,[1]UKBuilding_List!$A$1:$D$376,3,FALSE)</f>
        <v>Gamma Phi Beta Sorority</v>
      </c>
    </row>
    <row r="97" spans="1:2" x14ac:dyDescent="0.25">
      <c r="A97" s="7" t="str">
        <f>([1]UKBuilding_List!A97)</f>
        <v>0126</v>
      </c>
      <c r="B97" s="7" t="str">
        <f>VLOOKUP(A97,[1]UKBuilding_List!$A$1:$D$376,3,FALSE)</f>
        <v>Phi Sigma Kappa Fraternity</v>
      </c>
    </row>
    <row r="98" spans="1:2" x14ac:dyDescent="0.25">
      <c r="A98" s="7" t="str">
        <f>([1]UKBuilding_List!A98)</f>
        <v>0127</v>
      </c>
      <c r="B98" s="7" t="str">
        <f>VLOOKUP(A98,[1]UKBuilding_List!$A$1:$D$376,3,FALSE)</f>
        <v>Alpha Gamma Delta Sorority</v>
      </c>
    </row>
    <row r="99" spans="1:2" x14ac:dyDescent="0.25">
      <c r="A99" s="7" t="str">
        <f>([1]UKBuilding_List!A99)</f>
        <v>0128</v>
      </c>
      <c r="B99" s="7" t="str">
        <f>VLOOKUP(A99,[1]UKBuilding_List!$A$1:$D$376,3,FALSE)</f>
        <v>Kappa Delta Sorority</v>
      </c>
    </row>
    <row r="100" spans="1:2" x14ac:dyDescent="0.25">
      <c r="A100" s="7" t="str">
        <f>([1]UKBuilding_List!A100)</f>
        <v>0129</v>
      </c>
      <c r="B100" s="7" t="str">
        <f>VLOOKUP(A100,[1]UKBuilding_List!$A$1:$D$376,3,FALSE)</f>
        <v>Delta Sigma Phi Fraternity</v>
      </c>
    </row>
    <row r="101" spans="1:2" x14ac:dyDescent="0.25">
      <c r="A101" s="7" t="str">
        <f>([1]UKBuilding_List!A101)</f>
        <v>0139</v>
      </c>
      <c r="B101" s="7" t="str">
        <f>VLOOKUP(A101,[1]UKBuilding_List!$A$1:$D$376,3,FALSE)</f>
        <v>The 90</v>
      </c>
    </row>
    <row r="102" spans="1:2" x14ac:dyDescent="0.25">
      <c r="A102" s="7" t="str">
        <f>([1]UKBuilding_List!A102)</f>
        <v>0141</v>
      </c>
      <c r="B102" s="7" t="str">
        <f>VLOOKUP(A102,[1]UKBuilding_List!$A$1:$D$376,3,FALSE)</f>
        <v>New Farmhouse Fraternity</v>
      </c>
    </row>
    <row r="103" spans="1:2" x14ac:dyDescent="0.25">
      <c r="A103" s="7" t="str">
        <f>([1]UKBuilding_List!A103)</f>
        <v>0154</v>
      </c>
      <c r="B103" s="7" t="str">
        <f>VLOOKUP(A103,[1]UKBuilding_List!$A$1:$D$376,3,FALSE)</f>
        <v>Head House</v>
      </c>
    </row>
    <row r="104" spans="1:2" x14ac:dyDescent="0.25">
      <c r="A104" s="7" t="str">
        <f>([1]UKBuilding_List!A104)</f>
        <v>0155</v>
      </c>
      <c r="B104" s="7" t="str">
        <f>VLOOKUP(A104,[1]UKBuilding_List!$A$1:$D$376,3,FALSE)</f>
        <v>Greenhouse No 2</v>
      </c>
    </row>
    <row r="105" spans="1:2" x14ac:dyDescent="0.25">
      <c r="A105" s="7" t="str">
        <f>([1]UKBuilding_List!A105)</f>
        <v>0156</v>
      </c>
      <c r="B105" s="7" t="str">
        <f>VLOOKUP(A105,[1]UKBuilding_List!$A$1:$D$376,3,FALSE)</f>
        <v>Greenhouse No 4</v>
      </c>
    </row>
    <row r="106" spans="1:2" x14ac:dyDescent="0.25">
      <c r="A106" s="7" t="str">
        <f>([1]UKBuilding_List!A106)</f>
        <v>0157</v>
      </c>
      <c r="B106" s="7" t="str">
        <f>VLOOKUP(A106,[1]UKBuilding_List!$A$1:$D$376,3,FALSE)</f>
        <v>Greenhouse No 7</v>
      </c>
    </row>
    <row r="107" spans="1:2" x14ac:dyDescent="0.25">
      <c r="A107" s="7" t="str">
        <f>([1]UKBuilding_List!A107)</f>
        <v>0158</v>
      </c>
      <c r="B107" s="7" t="str">
        <f>VLOOKUP(A107,[1]UKBuilding_List!$A$1:$D$376,3,FALSE)</f>
        <v>Greenhouse No 5</v>
      </c>
    </row>
    <row r="108" spans="1:2" x14ac:dyDescent="0.25">
      <c r="A108" s="7" t="str">
        <f>([1]UKBuilding_List!A108)</f>
        <v>0159</v>
      </c>
      <c r="B108" s="7" t="str">
        <f>VLOOKUP(A108,[1]UKBuilding_List!$A$1:$D$376,3,FALSE)</f>
        <v>Greenhouse No 3</v>
      </c>
    </row>
    <row r="109" spans="1:2" x14ac:dyDescent="0.25">
      <c r="A109" s="7" t="str">
        <f>([1]UKBuilding_List!A109)</f>
        <v>0160</v>
      </c>
      <c r="B109" s="7" t="str">
        <f>VLOOKUP(A109,[1]UKBuilding_List!$A$1:$D$376,3,FALSE)</f>
        <v>Greenhouse No 1</v>
      </c>
    </row>
    <row r="110" spans="1:2" x14ac:dyDescent="0.25">
      <c r="A110" s="7" t="str">
        <f>([1]UKBuilding_List!A110)</f>
        <v>0161</v>
      </c>
      <c r="B110" s="7" t="str">
        <f>VLOOKUP(A110,[1]UKBuilding_List!$A$1:$D$376,3,FALSE)</f>
        <v>Greenhouse No 9</v>
      </c>
    </row>
    <row r="111" spans="1:2" x14ac:dyDescent="0.25">
      <c r="A111" s="7" t="str">
        <f>([1]UKBuilding_List!A111)</f>
        <v>0162</v>
      </c>
      <c r="B111" s="7" t="str">
        <f>VLOOKUP(A111,[1]UKBuilding_List!$A$1:$D$376,3,FALSE)</f>
        <v>Greenhouse No 11</v>
      </c>
    </row>
    <row r="112" spans="1:2" x14ac:dyDescent="0.25">
      <c r="A112" s="7" t="str">
        <f>([1]UKBuilding_List!A112)</f>
        <v>0163</v>
      </c>
      <c r="B112" s="7" t="str">
        <f>VLOOKUP(A112,[1]UKBuilding_List!$A$1:$D$376,3,FALSE)</f>
        <v>Greenhouse No 6</v>
      </c>
    </row>
    <row r="113" spans="1:2" x14ac:dyDescent="0.25">
      <c r="A113" s="7" t="str">
        <f>([1]UKBuilding_List!A113)</f>
        <v>0164</v>
      </c>
      <c r="B113" s="7" t="str">
        <f>VLOOKUP(A113,[1]UKBuilding_List!$A$1:$D$376,3,FALSE)</f>
        <v>Greenhouse No 12</v>
      </c>
    </row>
    <row r="114" spans="1:2" x14ac:dyDescent="0.25">
      <c r="A114" s="7" t="str">
        <f>([1]UKBuilding_List!A114)</f>
        <v>0166</v>
      </c>
      <c r="B114" s="7" t="str">
        <f>VLOOKUP(A114,[1]UKBuilding_List!$A$1:$D$376,3,FALSE)</f>
        <v>Gatehouse Administration Dr</v>
      </c>
    </row>
    <row r="115" spans="1:2" x14ac:dyDescent="0.25">
      <c r="A115" s="7" t="str">
        <f>([1]UKBuilding_List!A115)</f>
        <v>0172</v>
      </c>
      <c r="B115" s="7" t="str">
        <f>VLOOKUP(A115,[1]UKBuilding_List!$A$1:$D$376,3,FALSE)</f>
        <v>Alpha Gamma Rho Fraternity</v>
      </c>
    </row>
    <row r="116" spans="1:2" x14ac:dyDescent="0.25">
      <c r="A116" s="7" t="str">
        <f>([1]UKBuilding_List!A116)</f>
        <v>0173</v>
      </c>
      <c r="B116" s="7" t="str">
        <f>VLOOKUP(A116,[1]UKBuilding_List!$A$1:$D$376,3,FALSE)</f>
        <v>Gatehouse Med Plaza</v>
      </c>
    </row>
    <row r="117" spans="1:2" x14ac:dyDescent="0.25">
      <c r="A117" s="7" t="str">
        <f>([1]UKBuilding_List!A117)</f>
        <v>0174</v>
      </c>
      <c r="B117" s="7" t="str">
        <f>VLOOKUP(A117,[1]UKBuilding_List!$A$1:$D$376,3,FALSE)</f>
        <v>Don &amp; Cathy Jacobs Science Building</v>
      </c>
    </row>
    <row r="118" spans="1:2" x14ac:dyDescent="0.25">
      <c r="A118" s="7" t="str">
        <f>([1]UKBuilding_List!A118)</f>
        <v>0175</v>
      </c>
      <c r="B118" s="7" t="str">
        <f>VLOOKUP(A118,[1]UKBuilding_List!$A$1:$D$376,3,FALSE)</f>
        <v>Gatehouse Med Plaza</v>
      </c>
    </row>
    <row r="119" spans="1:2" x14ac:dyDescent="0.25">
      <c r="A119" s="7" t="str">
        <f>([1]UKBuilding_List!A119)</f>
        <v>0176</v>
      </c>
      <c r="B119" s="7" t="str">
        <f>VLOOKUP(A119,[1]UKBuilding_List!$A$1:$D$376,3,FALSE)</f>
        <v>Gatehouse KY Clinic</v>
      </c>
    </row>
    <row r="120" spans="1:2" x14ac:dyDescent="0.25">
      <c r="A120" s="7" t="str">
        <f>([1]UKBuilding_List!A120)</f>
        <v>0178</v>
      </c>
      <c r="B120" s="7" t="str">
        <f>VLOOKUP(A120,[1]UKBuilding_List!$A$1:$D$376,3,FALSE)</f>
        <v>Gatehouse Young Library</v>
      </c>
    </row>
    <row r="121" spans="1:2" x14ac:dyDescent="0.25">
      <c r="A121" s="7" t="str">
        <f>([1]UKBuilding_List!A121)</f>
        <v>0181</v>
      </c>
      <c r="B121" s="7" t="str">
        <f>VLOOKUP(A121,[1]UKBuilding_List!$A$1:$D$376,3,FALSE)</f>
        <v>Woodland Glen III</v>
      </c>
    </row>
    <row r="122" spans="1:2" x14ac:dyDescent="0.25">
      <c r="A122" s="7" t="str">
        <f>([1]UKBuilding_List!A122)</f>
        <v>0183</v>
      </c>
      <c r="B122" s="7" t="str">
        <f>VLOOKUP(A122,[1]UKBuilding_List!$A$1:$D$376,3,FALSE)</f>
        <v>Isolation Barn</v>
      </c>
    </row>
    <row r="123" spans="1:2" x14ac:dyDescent="0.25">
      <c r="A123" s="7" t="str">
        <f>([1]UKBuilding_List!A123)</f>
        <v>0184</v>
      </c>
      <c r="B123" s="7" t="str">
        <f>VLOOKUP(A123,[1]UKBuilding_List!$A$1:$D$376,3,FALSE)</f>
        <v>Agricultural Machine Research Lab</v>
      </c>
    </row>
    <row r="124" spans="1:2" x14ac:dyDescent="0.25">
      <c r="A124" s="7" t="str">
        <f>([1]UKBuilding_List!A124)</f>
        <v>0186</v>
      </c>
      <c r="B124" s="7" t="str">
        <f>VLOOKUP(A124,[1]UKBuilding_List!$A$1:$D$376,3,FALSE)</f>
        <v>Woodland Glen IV</v>
      </c>
    </row>
    <row r="125" spans="1:2" x14ac:dyDescent="0.25">
      <c r="A125" s="7" t="str">
        <f>([1]UKBuilding_List!A125)</f>
        <v>0188</v>
      </c>
      <c r="B125" s="7" t="str">
        <f>VLOOKUP(A125,[1]UKBuilding_List!$A$1:$D$376,3,FALSE)</f>
        <v>Woodland Glen V</v>
      </c>
    </row>
    <row r="126" spans="1:2" x14ac:dyDescent="0.25">
      <c r="A126" s="7" t="str">
        <f>([1]UKBuilding_List!A126)</f>
        <v>0189</v>
      </c>
      <c r="B126" s="7" t="str">
        <f>VLOOKUP(A126,[1]UKBuilding_List!$A$1:$D$376,3,FALSE)</f>
        <v>Shawneetown Bldg A</v>
      </c>
    </row>
    <row r="127" spans="1:2" x14ac:dyDescent="0.25">
      <c r="A127" s="7" t="str">
        <f>([1]UKBuilding_List!A127)</f>
        <v>0190</v>
      </c>
      <c r="B127" s="7" t="str">
        <f>VLOOKUP(A127,[1]UKBuilding_List!$A$1:$D$376,3,FALSE)</f>
        <v>Shawneetown Bldg B</v>
      </c>
    </row>
    <row r="128" spans="1:2" x14ac:dyDescent="0.25">
      <c r="A128" s="7" t="str">
        <f>([1]UKBuilding_List!A128)</f>
        <v>0191</v>
      </c>
      <c r="B128" s="7" t="str">
        <f>VLOOKUP(A128,[1]UKBuilding_List!$A$1:$D$376,3,FALSE)</f>
        <v>Shawneetown Bldg D</v>
      </c>
    </row>
    <row r="129" spans="1:2" x14ac:dyDescent="0.25">
      <c r="A129" s="7" t="str">
        <f>([1]UKBuilding_List!A129)</f>
        <v>0192</v>
      </c>
      <c r="B129" s="7" t="str">
        <f>VLOOKUP(A129,[1]UKBuilding_List!$A$1:$D$376,3,FALSE)</f>
        <v>Shawneetown Bldg F</v>
      </c>
    </row>
    <row r="130" spans="1:2" x14ac:dyDescent="0.25">
      <c r="A130" s="7" t="str">
        <f>([1]UKBuilding_List!A130)</f>
        <v>0193</v>
      </c>
      <c r="B130" s="7" t="str">
        <f>VLOOKUP(A130,[1]UKBuilding_List!$A$1:$D$376,3,FALSE)</f>
        <v>Shawneetown Bldg E</v>
      </c>
    </row>
    <row r="131" spans="1:2" x14ac:dyDescent="0.25">
      <c r="A131" s="7" t="str">
        <f>([1]UKBuilding_List!A131)</f>
        <v>0194</v>
      </c>
      <c r="B131" s="7" t="str">
        <f>VLOOKUP(A131,[1]UKBuilding_List!$A$1:$D$376,3,FALSE)</f>
        <v>Shawneetown Bldg C</v>
      </c>
    </row>
    <row r="132" spans="1:2" x14ac:dyDescent="0.25">
      <c r="A132" s="7" t="str">
        <f>([1]UKBuilding_List!A132)</f>
        <v>0196</v>
      </c>
      <c r="B132" s="7" t="str">
        <f>VLOOKUP(A132,[1]UKBuilding_List!$A$1:$D$376,3,FALSE)</f>
        <v>Band Viewing Tower</v>
      </c>
    </row>
    <row r="133" spans="1:2" x14ac:dyDescent="0.25">
      <c r="A133" s="7" t="str">
        <f>([1]UKBuilding_List!A133)</f>
        <v>0197</v>
      </c>
      <c r="B133" s="7" t="str">
        <f>VLOOKUP(A133,[1]UKBuilding_List!$A$1:$D$376,3,FALSE)</f>
        <v>Parking Garage No 1</v>
      </c>
    </row>
    <row r="134" spans="1:2" x14ac:dyDescent="0.25">
      <c r="A134" s="7" t="str">
        <f>([1]UKBuilding_List!A134)</f>
        <v>0198</v>
      </c>
      <c r="B134" s="7" t="str">
        <f>VLOOKUP(A134,[1]UKBuilding_List!$A$1:$D$376,3,FALSE)</f>
        <v>Parking Garage No 2</v>
      </c>
    </row>
    <row r="135" spans="1:2" x14ac:dyDescent="0.25">
      <c r="A135" s="7" t="str">
        <f>([1]UKBuilding_List!A135)</f>
        <v>0199</v>
      </c>
      <c r="B135" s="7" t="str">
        <f>VLOOKUP(A135,[1]UKBuilding_List!$A$1:$D$376,3,FALSE)</f>
        <v>Parking Garage No 3</v>
      </c>
    </row>
    <row r="136" spans="1:2" x14ac:dyDescent="0.25">
      <c r="A136" s="7" t="str">
        <f>([1]UKBuilding_List!A136)</f>
        <v>0200</v>
      </c>
      <c r="B136" s="7" t="str">
        <f>VLOOKUP(A136,[1]UKBuilding_List!$A$1:$D$376,3,FALSE)</f>
        <v>Wethington Allied Health Building</v>
      </c>
    </row>
    <row r="137" spans="1:2" x14ac:dyDescent="0.25">
      <c r="A137" s="7" t="str">
        <f>([1]UKBuilding_List!A137)</f>
        <v>0202</v>
      </c>
      <c r="B137" s="7" t="str">
        <f>VLOOKUP(A137,[1]UKBuilding_List!$A$1:$D$376,3,FALSE)</f>
        <v>Cornerstone Garage</v>
      </c>
    </row>
    <row r="138" spans="1:2" x14ac:dyDescent="0.25">
      <c r="A138" s="7" t="str">
        <f>([1]UKBuilding_List!A138)</f>
        <v>0204</v>
      </c>
      <c r="B138" s="7" t="str">
        <f>VLOOKUP(A138,[1]UKBuilding_List!$A$1:$D$376,3,FALSE)</f>
        <v>Cooling Plant #2</v>
      </c>
    </row>
    <row r="139" spans="1:2" x14ac:dyDescent="0.25">
      <c r="A139" s="7" t="str">
        <f>([1]UKBuilding_List!A139)</f>
        <v>0205</v>
      </c>
      <c r="B139" s="7" t="str">
        <f>VLOOKUP(A139,[1]UKBuilding_List!$A$1:$D$376,3,FALSE)</f>
        <v>Phi Mu</v>
      </c>
    </row>
    <row r="140" spans="1:2" x14ac:dyDescent="0.25">
      <c r="A140" s="7" t="str">
        <f>([1]UKBuilding_List!A140)</f>
        <v>0207</v>
      </c>
      <c r="B140" s="7" t="str">
        <f>VLOOKUP(A140,[1]UKBuilding_List!$A$1:$D$376,3,FALSE)</f>
        <v>Arts Metal Building</v>
      </c>
    </row>
    <row r="141" spans="1:2" x14ac:dyDescent="0.25">
      <c r="A141" s="7" t="str">
        <f>([1]UKBuilding_List!A141)</f>
        <v>0210</v>
      </c>
      <c r="B141" s="7" t="str">
        <f>VLOOKUP(A141,[1]UKBuilding_List!$A$1:$D$376,3,FALSE)</f>
        <v>Reynolds Warehouse #4</v>
      </c>
    </row>
    <row r="142" spans="1:2" x14ac:dyDescent="0.25">
      <c r="A142" s="7" t="str">
        <f>([1]UKBuilding_List!A142)</f>
        <v>0211</v>
      </c>
      <c r="B142" s="7" t="str">
        <f>VLOOKUP(A142,[1]UKBuilding_List!$A$1:$D$376,3,FALSE)</f>
        <v>Maxwell Place Garage</v>
      </c>
    </row>
    <row r="143" spans="1:2" x14ac:dyDescent="0.25">
      <c r="A143" s="7" t="str">
        <f>([1]UKBuilding_List!A143)</f>
        <v>0212</v>
      </c>
      <c r="B143" s="7" t="str">
        <f>VLOOKUP(A143,[1]UKBuilding_List!$A$1:$D$376,3,FALSE)</f>
        <v>Lancaster Aquatics</v>
      </c>
    </row>
    <row r="144" spans="1:2" x14ac:dyDescent="0.25">
      <c r="A144" s="7" t="str">
        <f>([1]UKBuilding_List!A144)</f>
        <v>0213</v>
      </c>
      <c r="B144" s="7" t="str">
        <f>VLOOKUP(A144,[1]UKBuilding_List!$A$1:$D$376,3,FALSE)</f>
        <v>Boone Tennis Center</v>
      </c>
    </row>
    <row r="145" spans="1:2" x14ac:dyDescent="0.25">
      <c r="A145" s="7" t="str">
        <f>([1]UKBuilding_List!A145)</f>
        <v>0214</v>
      </c>
      <c r="B145" s="7" t="str">
        <f>VLOOKUP(A145,[1]UKBuilding_List!$A$1:$D$376,3,FALSE)</f>
        <v>Flammable Storage Building</v>
      </c>
    </row>
    <row r="146" spans="1:2" x14ac:dyDescent="0.25">
      <c r="A146" s="7" t="str">
        <f>([1]UKBuilding_List!A146)</f>
        <v>0215</v>
      </c>
      <c r="B146" s="7" t="str">
        <f>VLOOKUP(A146,[1]UKBuilding_List!$A$1:$D$376,3,FALSE)</f>
        <v>W. P. Garrigus Building</v>
      </c>
    </row>
    <row r="147" spans="1:2" x14ac:dyDescent="0.25">
      <c r="A147" s="7" t="str">
        <f>([1]UKBuilding_List!A147)</f>
        <v>0216</v>
      </c>
      <c r="B147" s="7" t="str">
        <f>VLOOKUP(A147,[1]UKBuilding_List!$A$1:$D$376,3,FALSE)</f>
        <v>Multi-Disciplinary Research Lab #3</v>
      </c>
    </row>
    <row r="148" spans="1:2" x14ac:dyDescent="0.25">
      <c r="A148" s="7" t="str">
        <f>([1]UKBuilding_List!A148)</f>
        <v>0217</v>
      </c>
      <c r="B148" s="7" t="str">
        <f>VLOOKUP(A148,[1]UKBuilding_List!$A$1:$D$376,3,FALSE)</f>
        <v>Electric Substation #2</v>
      </c>
    </row>
    <row r="149" spans="1:2" x14ac:dyDescent="0.25">
      <c r="A149" s="7" t="str">
        <f>([1]UKBuilding_List!A149)</f>
        <v>0219</v>
      </c>
      <c r="B149" s="7" t="str">
        <f>VLOOKUP(A149,[1]UKBuilding_List!$A$1:$D$376,3,FALSE)</f>
        <v>Seaton Center</v>
      </c>
    </row>
    <row r="150" spans="1:2" x14ac:dyDescent="0.25">
      <c r="A150" s="7" t="str">
        <f>([1]UKBuilding_List!A150)</f>
        <v>0220</v>
      </c>
      <c r="B150" s="7" t="str">
        <f>VLOOKUP(A150,[1]UKBuilding_List!$A$1:$D$376,3,FALSE)</f>
        <v>Bernard Johnson Student Rec Ctr</v>
      </c>
    </row>
    <row r="151" spans="1:2" x14ac:dyDescent="0.25">
      <c r="A151" s="7" t="str">
        <f>([1]UKBuilding_List!A151)</f>
        <v>0222</v>
      </c>
      <c r="B151" s="7" t="str">
        <f>VLOOKUP(A151,[1]UKBuilding_List!$A$1:$D$376,3,FALSE)</f>
        <v>Kroger Field</v>
      </c>
    </row>
    <row r="152" spans="1:2" x14ac:dyDescent="0.25">
      <c r="A152" s="7" t="str">
        <f>([1]UKBuilding_List!A152)</f>
        <v>0223</v>
      </c>
      <c r="B152" s="7" t="str">
        <f>VLOOKUP(A152,[1]UKBuilding_List!$A$1:$D$376,3,FALSE)</f>
        <v>Warren Wright Medical Plaza</v>
      </c>
    </row>
    <row r="153" spans="1:2" x14ac:dyDescent="0.25">
      <c r="A153" s="7" t="str">
        <f>([1]UKBuilding_List!A153)</f>
        <v>0224</v>
      </c>
      <c r="B153" s="7" t="str">
        <f>VLOOKUP(A153,[1]UKBuilding_List!$A$1:$D$376,3,FALSE)</f>
        <v>Lucille Caudill Little Fine Arts Library</v>
      </c>
    </row>
    <row r="154" spans="1:2" x14ac:dyDescent="0.25">
      <c r="A154" s="7" t="str">
        <f>([1]UKBuilding_List!A154)</f>
        <v>0225</v>
      </c>
      <c r="B154" s="7" t="str">
        <f>VLOOKUP(A154,[1]UKBuilding_List!$A$1:$D$376,3,FALSE)</f>
        <v>T H Morgan Biological Sciences</v>
      </c>
    </row>
    <row r="155" spans="1:2" x14ac:dyDescent="0.25">
      <c r="A155" s="7" t="str">
        <f>([1]UKBuilding_List!A155)</f>
        <v>0227</v>
      </c>
      <c r="B155" s="7" t="str">
        <f>VLOOKUP(A155,[1]UKBuilding_List!$A$1:$D$376,3,FALSE)</f>
        <v>Recreation Equipment Storage Building</v>
      </c>
    </row>
    <row r="156" spans="1:2" x14ac:dyDescent="0.25">
      <c r="A156" s="7" t="str">
        <f>([1]UKBuilding_List!A156)</f>
        <v>0229</v>
      </c>
      <c r="B156" s="7" t="str">
        <f>VLOOKUP(A156,[1]UKBuilding_List!$A$1:$D$376,3,FALSE)</f>
        <v>Agricultural Distribution Center</v>
      </c>
    </row>
    <row r="157" spans="1:2" x14ac:dyDescent="0.25">
      <c r="A157" s="7" t="str">
        <f>([1]UKBuilding_List!A157)</f>
        <v>0230</v>
      </c>
      <c r="B157" s="7" t="str">
        <f>VLOOKUP(A157,[1]UKBuilding_List!$A$1:$D$376,3,FALSE)</f>
        <v>Sanders-Brown Center on Aging</v>
      </c>
    </row>
    <row r="158" spans="1:2" x14ac:dyDescent="0.25">
      <c r="A158" s="7" t="str">
        <f>([1]UKBuilding_List!A158)</f>
        <v>0232</v>
      </c>
      <c r="B158" s="7" t="str">
        <f>VLOOKUP(A158,[1]UKBuilding_List!$A$1:$D$376,3,FALSE)</f>
        <v>College of Nursing</v>
      </c>
    </row>
    <row r="159" spans="1:2" x14ac:dyDescent="0.25">
      <c r="A159" s="7" t="str">
        <f>([1]UKBuilding_List!A159)</f>
        <v>0235</v>
      </c>
      <c r="B159" s="7" t="str">
        <f>VLOOKUP(A159,[1]UKBuilding_List!$A$1:$D$376,3,FALSE)</f>
        <v>John W Oswald Building</v>
      </c>
    </row>
    <row r="160" spans="1:2" x14ac:dyDescent="0.25">
      <c r="A160" s="7" t="str">
        <f>([1]UKBuilding_List!A160)</f>
        <v>0236</v>
      </c>
      <c r="B160" s="7" t="str">
        <f>VLOOKUP(A160,[1]UKBuilding_List!$A$1:$D$376,3,FALSE)</f>
        <v>Kentucky Tobacco Research and Development Center</v>
      </c>
    </row>
    <row r="161" spans="1:2" x14ac:dyDescent="0.25">
      <c r="A161" s="7" t="str">
        <f>([1]UKBuilding_List!A161)</f>
        <v>0241</v>
      </c>
      <c r="B161" s="7" t="str">
        <f>VLOOKUP(A161,[1]UKBuilding_List!$A$1:$D$376,3,FALSE)</f>
        <v>Singletary Center for the Arts</v>
      </c>
    </row>
    <row r="162" spans="1:2" x14ac:dyDescent="0.25">
      <c r="A162" s="7" t="str">
        <f>([1]UKBuilding_List!A162)</f>
        <v>0243</v>
      </c>
      <c r="B162" s="7" t="str">
        <f>VLOOKUP(A162,[1]UKBuilding_List!$A$1:$D$376,3,FALSE)</f>
        <v>Greg Page Apartments 1</v>
      </c>
    </row>
    <row r="163" spans="1:2" x14ac:dyDescent="0.25">
      <c r="A163" s="7" t="str">
        <f>([1]UKBuilding_List!A163)</f>
        <v>0244</v>
      </c>
      <c r="B163" s="7" t="str">
        <f>VLOOKUP(A163,[1]UKBuilding_List!$A$1:$D$376,3,FALSE)</f>
        <v>Greg Page Apartments 2</v>
      </c>
    </row>
    <row r="164" spans="1:2" x14ac:dyDescent="0.25">
      <c r="A164" s="7" t="str">
        <f>([1]UKBuilding_List!A164)</f>
        <v>0245</v>
      </c>
      <c r="B164" s="7" t="str">
        <f>VLOOKUP(A164,[1]UKBuilding_List!$A$1:$D$376,3,FALSE)</f>
        <v>Greg Page Apartments 3</v>
      </c>
    </row>
    <row r="165" spans="1:2" x14ac:dyDescent="0.25">
      <c r="A165" s="7" t="str">
        <f>([1]UKBuilding_List!A165)</f>
        <v>0246</v>
      </c>
      <c r="B165" s="7" t="str">
        <f>VLOOKUP(A165,[1]UKBuilding_List!$A$1:$D$376,3,FALSE)</f>
        <v>Greg Page Apartments 4</v>
      </c>
    </row>
    <row r="166" spans="1:2" x14ac:dyDescent="0.25">
      <c r="A166" s="7" t="str">
        <f>([1]UKBuilding_List!A166)</f>
        <v>0247</v>
      </c>
      <c r="B166" s="7" t="str">
        <f>VLOOKUP(A166,[1]UKBuilding_List!$A$1:$D$376,3,FALSE)</f>
        <v>Greg Page Apartments 5</v>
      </c>
    </row>
    <row r="167" spans="1:2" x14ac:dyDescent="0.25">
      <c r="A167" s="7" t="str">
        <f>([1]UKBuilding_List!A167)</f>
        <v>0248</v>
      </c>
      <c r="B167" s="7" t="str">
        <f>VLOOKUP(A167,[1]UKBuilding_List!$A$1:$D$376,3,FALSE)</f>
        <v>Greg Page Apartments 6</v>
      </c>
    </row>
    <row r="168" spans="1:2" x14ac:dyDescent="0.25">
      <c r="A168" s="7" t="str">
        <f>([1]UKBuilding_List!A168)</f>
        <v>0249</v>
      </c>
      <c r="B168" s="7" t="str">
        <f>VLOOKUP(A168,[1]UKBuilding_List!$A$1:$D$376,3,FALSE)</f>
        <v>Greg Page Apartments 7</v>
      </c>
    </row>
    <row r="169" spans="1:2" x14ac:dyDescent="0.25">
      <c r="A169" s="7" t="str">
        <f>([1]UKBuilding_List!A169)</f>
        <v>0250</v>
      </c>
      <c r="B169" s="7" t="str">
        <f>VLOOKUP(A169,[1]UKBuilding_List!$A$1:$D$376,3,FALSE)</f>
        <v>Greg Page Apartments 8</v>
      </c>
    </row>
    <row r="170" spans="1:2" x14ac:dyDescent="0.25">
      <c r="A170" s="7" t="str">
        <f>([1]UKBuilding_List!A170)</f>
        <v>0252</v>
      </c>
      <c r="B170" s="7" t="str">
        <f>VLOOKUP(A170,[1]UKBuilding_List!$A$1:$D$376,3,FALSE)</f>
        <v>Greg Page Apartments 10</v>
      </c>
    </row>
    <row r="171" spans="1:2" x14ac:dyDescent="0.25">
      <c r="A171" s="7" t="str">
        <f>([1]UKBuilding_List!A171)</f>
        <v>0253</v>
      </c>
      <c r="B171" s="7" t="str">
        <f>VLOOKUP(A171,[1]UKBuilding_List!$A$1:$D$376,3,FALSE)</f>
        <v>Greg Page Apartments 11</v>
      </c>
    </row>
    <row r="172" spans="1:2" x14ac:dyDescent="0.25">
      <c r="A172" s="7" t="str">
        <f>([1]UKBuilding_List!A172)</f>
        <v>0254</v>
      </c>
      <c r="B172" s="7" t="str">
        <f>VLOOKUP(A172,[1]UKBuilding_List!$A$1:$D$376,3,FALSE)</f>
        <v>Greg Page Apartments 12</v>
      </c>
    </row>
    <row r="173" spans="1:2" x14ac:dyDescent="0.25">
      <c r="A173" s="7" t="str">
        <f>([1]UKBuilding_List!A173)</f>
        <v>0255</v>
      </c>
      <c r="B173" s="7" t="str">
        <f>VLOOKUP(A173,[1]UKBuilding_List!$A$1:$D$376,3,FALSE)</f>
        <v>Greg Page Apartments 13</v>
      </c>
    </row>
    <row r="174" spans="1:2" x14ac:dyDescent="0.25">
      <c r="A174" s="7" t="str">
        <f>([1]UKBuilding_List!A174)</f>
        <v>0256</v>
      </c>
      <c r="B174" s="7" t="str">
        <f>VLOOKUP(A174,[1]UKBuilding_List!$A$1:$D$376,3,FALSE)</f>
        <v>Greg Page Apartments 14</v>
      </c>
    </row>
    <row r="175" spans="1:2" x14ac:dyDescent="0.25">
      <c r="A175" s="7" t="str">
        <f>([1]UKBuilding_List!A175)</f>
        <v>0257</v>
      </c>
      <c r="B175" s="7" t="str">
        <f>VLOOKUP(A175,[1]UKBuilding_List!$A$1:$D$376,3,FALSE)</f>
        <v>Greg Page Apartments 15</v>
      </c>
    </row>
    <row r="176" spans="1:2" x14ac:dyDescent="0.25">
      <c r="A176" s="7" t="str">
        <f>([1]UKBuilding_List!A176)</f>
        <v>0258</v>
      </c>
      <c r="B176" s="7" t="str">
        <f>VLOOKUP(A176,[1]UKBuilding_List!$A$1:$D$376,3,FALSE)</f>
        <v>Greg Page Apartments 16</v>
      </c>
    </row>
    <row r="177" spans="1:2" x14ac:dyDescent="0.25">
      <c r="A177" s="7" t="str">
        <f>([1]UKBuilding_List!A177)</f>
        <v>0259</v>
      </c>
      <c r="B177" s="7" t="str">
        <f>VLOOKUP(A177,[1]UKBuilding_List!$A$1:$D$376,3,FALSE)</f>
        <v>Greg Page Apartments 17</v>
      </c>
    </row>
    <row r="178" spans="1:2" x14ac:dyDescent="0.25">
      <c r="A178" s="7" t="str">
        <f>([1]UKBuilding_List!A178)</f>
        <v>0260</v>
      </c>
      <c r="B178" s="7" t="str">
        <f>VLOOKUP(A178,[1]UKBuilding_List!$A$1:$D$376,3,FALSE)</f>
        <v>Greg Page Apartments 18</v>
      </c>
    </row>
    <row r="179" spans="1:2" x14ac:dyDescent="0.25">
      <c r="A179" s="7" t="str">
        <f>([1]UKBuilding_List!A179)</f>
        <v>0261</v>
      </c>
      <c r="B179" s="7" t="str">
        <f>VLOOKUP(A179,[1]UKBuilding_List!$A$1:$D$376,3,FALSE)</f>
        <v>Greg Page Apartments 19</v>
      </c>
    </row>
    <row r="180" spans="1:2" x14ac:dyDescent="0.25">
      <c r="A180" s="7" t="str">
        <f>([1]UKBuilding_List!A180)</f>
        <v>0262</v>
      </c>
      <c r="B180" s="7" t="str">
        <f>VLOOKUP(A180,[1]UKBuilding_List!$A$1:$D$376,3,FALSE)</f>
        <v>Greg Page Apartments 20</v>
      </c>
    </row>
    <row r="181" spans="1:2" x14ac:dyDescent="0.25">
      <c r="A181" s="7" t="str">
        <f>([1]UKBuilding_List!A181)</f>
        <v>0263</v>
      </c>
      <c r="B181" s="7" t="str">
        <f>VLOOKUP(A181,[1]UKBuilding_List!$A$1:$D$376,3,FALSE)</f>
        <v>Greg Page Apartments 21</v>
      </c>
    </row>
    <row r="182" spans="1:2" x14ac:dyDescent="0.25">
      <c r="A182" s="7" t="str">
        <f>([1]UKBuilding_List!A182)</f>
        <v>0264</v>
      </c>
      <c r="B182" s="7" t="str">
        <f>VLOOKUP(A182,[1]UKBuilding_List!$A$1:$D$376,3,FALSE)</f>
        <v>Greg Page Apartments 22</v>
      </c>
    </row>
    <row r="183" spans="1:2" x14ac:dyDescent="0.25">
      <c r="A183" s="7" t="str">
        <f>([1]UKBuilding_List!A183)</f>
        <v>0265</v>
      </c>
      <c r="B183" s="7" t="str">
        <f>VLOOKUP(A183,[1]UKBuilding_List!$A$1:$D$376,3,FALSE)</f>
        <v>Greg Page Apartments 23</v>
      </c>
    </row>
    <row r="184" spans="1:2" x14ac:dyDescent="0.25">
      <c r="A184" s="7" t="str">
        <f>([1]UKBuilding_List!A184)</f>
        <v>0266</v>
      </c>
      <c r="B184" s="7" t="str">
        <f>VLOOKUP(A184,[1]UKBuilding_List!$A$1:$D$376,3,FALSE)</f>
        <v>Greg Page Apartments 24</v>
      </c>
    </row>
    <row r="185" spans="1:2" x14ac:dyDescent="0.25">
      <c r="A185" s="7" t="str">
        <f>([1]UKBuilding_List!A185)</f>
        <v>0267</v>
      </c>
      <c r="B185" s="7" t="str">
        <f>VLOOKUP(A185,[1]UKBuilding_List!$A$1:$D$376,3,FALSE)</f>
        <v>Greg Page Apartments 25</v>
      </c>
    </row>
    <row r="186" spans="1:2" x14ac:dyDescent="0.25">
      <c r="A186" s="7" t="str">
        <f>([1]UKBuilding_List!A186)</f>
        <v>0268</v>
      </c>
      <c r="B186" s="7" t="str">
        <f>VLOOKUP(A186,[1]UKBuilding_List!$A$1:$D$376,3,FALSE)</f>
        <v>Greg Page Food Storage Laundry</v>
      </c>
    </row>
    <row r="187" spans="1:2" x14ac:dyDescent="0.25">
      <c r="A187" s="7" t="str">
        <f>([1]UKBuilding_List!A187)</f>
        <v>0269</v>
      </c>
      <c r="B187" s="7" t="str">
        <f>VLOOKUP(A187,[1]UKBuilding_List!$A$1:$D$376,3,FALSE)</f>
        <v>Communications Building</v>
      </c>
    </row>
    <row r="188" spans="1:2" x14ac:dyDescent="0.25">
      <c r="A188" s="7" t="str">
        <f>([1]UKBuilding_List!A188)</f>
        <v>0274</v>
      </c>
      <c r="B188" s="7" t="str">
        <f>VLOOKUP(A188,[1]UKBuilding_List!$A$1:$D$376,3,FALSE)</f>
        <v>Moloney Building</v>
      </c>
    </row>
    <row r="189" spans="1:2" x14ac:dyDescent="0.25">
      <c r="A189" s="7" t="str">
        <f>([1]UKBuilding_List!A189)</f>
        <v>0275</v>
      </c>
      <c r="B189" s="7" t="str">
        <f>VLOOKUP(A189,[1]UKBuilding_List!$A$1:$D$376,3,FALSE)</f>
        <v>Bruce Poundstone Regulatory Services Building</v>
      </c>
    </row>
    <row r="190" spans="1:2" x14ac:dyDescent="0.25">
      <c r="A190" s="7" t="str">
        <f>([1]UKBuilding_List!A190)</f>
        <v>0276</v>
      </c>
      <c r="B190" s="7" t="str">
        <f>VLOOKUP(A190,[1]UKBuilding_List!$A$1:$D$376,3,FALSE)</f>
        <v>Charles E. Barnhart Building</v>
      </c>
    </row>
    <row r="191" spans="1:2" x14ac:dyDescent="0.25">
      <c r="A191" s="7" t="str">
        <f>([1]UKBuilding_List!A191)</f>
        <v>0277</v>
      </c>
      <c r="B191" s="7" t="str">
        <f>VLOOKUP(A191,[1]UKBuilding_List!$A$1:$D$376,3,FALSE)</f>
        <v>EJ Nutter Training Center</v>
      </c>
    </row>
    <row r="192" spans="1:2" x14ac:dyDescent="0.25">
      <c r="A192" s="7" t="str">
        <f>([1]UKBuilding_List!A192)</f>
        <v>0278</v>
      </c>
      <c r="B192" s="7" t="str">
        <f>VLOOKUP(A192,[1]UKBuilding_List!$A$1:$D$376,3,FALSE)</f>
        <v>PPD Storage Building</v>
      </c>
    </row>
    <row r="193" spans="1:2" x14ac:dyDescent="0.25">
      <c r="A193" s="7" t="str">
        <f>([1]UKBuilding_List!A193)</f>
        <v>0279</v>
      </c>
      <c r="B193" s="7" t="str">
        <f>VLOOKUP(A193,[1]UKBuilding_List!$A$1:$D$376,3,FALSE)</f>
        <v>BIRP Building</v>
      </c>
    </row>
    <row r="194" spans="1:2" x14ac:dyDescent="0.25">
      <c r="A194" s="7" t="str">
        <f>([1]UKBuilding_List!A194)</f>
        <v>0280</v>
      </c>
      <c r="B194" s="7" t="str">
        <f>VLOOKUP(A194,[1]UKBuilding_List!$A$1:$D$376,3,FALSE)</f>
        <v>Joe Craft Football Training Facility</v>
      </c>
    </row>
    <row r="195" spans="1:2" x14ac:dyDescent="0.25">
      <c r="A195" s="7" t="str">
        <f>([1]UKBuilding_List!A195)</f>
        <v>0281</v>
      </c>
      <c r="B195" s="7" t="str">
        <f>VLOOKUP(A195,[1]UKBuilding_List!$A$1:$D$376,3,FALSE)</f>
        <v>Oliver H. Raymond Civil Engineering</v>
      </c>
    </row>
    <row r="196" spans="1:2" x14ac:dyDescent="0.25">
      <c r="A196" s="7" t="str">
        <f>([1]UKBuilding_List!A196)</f>
        <v>0282</v>
      </c>
      <c r="B196" s="7" t="str">
        <f>VLOOKUP(A196,[1]UKBuilding_List!$A$1:$D$376,3,FALSE)</f>
        <v>Gas Storage Building</v>
      </c>
    </row>
    <row r="197" spans="1:2" x14ac:dyDescent="0.25">
      <c r="A197" s="7" t="str">
        <f>([1]UKBuilding_List!A197)</f>
        <v>0283</v>
      </c>
      <c r="B197" s="7" t="str">
        <f>VLOOKUP(A197,[1]UKBuilding_List!$A$1:$D$376,3,FALSE)</f>
        <v>Hagan Baseball Stadium</v>
      </c>
    </row>
    <row r="198" spans="1:2" x14ac:dyDescent="0.25">
      <c r="A198" s="7" t="str">
        <f>([1]UKBuilding_List!A198)</f>
        <v>0284</v>
      </c>
      <c r="B198" s="7" t="str">
        <f>VLOOKUP(A198,[1]UKBuilding_List!$A$1:$D$376,3,FALSE)</f>
        <v>Kentucky Clinic</v>
      </c>
    </row>
    <row r="199" spans="1:2" x14ac:dyDescent="0.25">
      <c r="A199" s="7" t="str">
        <f>([1]UKBuilding_List!A199)</f>
        <v>0285</v>
      </c>
      <c r="B199" s="7" t="str">
        <f>VLOOKUP(A199,[1]UKBuilding_List!$A$1:$D$376,3,FALSE)</f>
        <v>Nutter Field House</v>
      </c>
    </row>
    <row r="200" spans="1:2" x14ac:dyDescent="0.25">
      <c r="A200" s="7" t="str">
        <f>([1]UKBuilding_List!A200)</f>
        <v>0286</v>
      </c>
      <c r="B200" s="7" t="str">
        <f>VLOOKUP(A200,[1]UKBuilding_List!$A$1:$D$376,3,FALSE)</f>
        <v>ASTeCC</v>
      </c>
    </row>
    <row r="201" spans="1:2" x14ac:dyDescent="0.25">
      <c r="A201" s="7" t="str">
        <f>([1]UKBuilding_List!A201)</f>
        <v>0288</v>
      </c>
      <c r="B201" s="7" t="str">
        <f>VLOOKUP(A201,[1]UKBuilding_List!$A$1:$D$376,3,FALSE)</f>
        <v>PPD Greenhouse</v>
      </c>
    </row>
    <row r="202" spans="1:2" x14ac:dyDescent="0.25">
      <c r="A202" s="7" t="str">
        <f>([1]UKBuilding_List!A202)</f>
        <v>0289</v>
      </c>
      <c r="B202" s="7" t="str">
        <f>VLOOKUP(A202,[1]UKBuilding_List!$A$1:$D$376,3,FALSE)</f>
        <v>Stadium View Storage Building</v>
      </c>
    </row>
    <row r="203" spans="1:2" x14ac:dyDescent="0.25">
      <c r="A203" s="7" t="str">
        <f>([1]UKBuilding_List!A203)</f>
        <v>0293</v>
      </c>
      <c r="B203" s="7" t="str">
        <f>VLOOKUP(A203,[1]UKBuilding_List!$A$1:$D$376,3,FALSE)</f>
        <v>UK Hospital - Chandler Medical Center &amp; Hospital</v>
      </c>
    </row>
    <row r="204" spans="1:2" x14ac:dyDescent="0.25">
      <c r="A204" s="7" t="str">
        <f>([1]UKBuilding_List!A204)</f>
        <v>0294</v>
      </c>
      <c r="B204" s="7" t="str">
        <f>VLOOKUP(A204,[1]UKBuilding_List!$A$1:$D$376,3,FALSE)</f>
        <v>Gill Heart and Vascular Institute</v>
      </c>
    </row>
    <row r="205" spans="1:2" x14ac:dyDescent="0.25">
      <c r="A205" s="7" t="str">
        <f>([1]UKBuilding_List!A205)</f>
        <v>0297</v>
      </c>
      <c r="B205" s="7" t="str">
        <f>VLOOKUP(A205,[1]UKBuilding_List!$A$1:$D$376,3,FALSE)</f>
        <v>Dental Science Building</v>
      </c>
    </row>
    <row r="206" spans="1:2" x14ac:dyDescent="0.25">
      <c r="A206" s="7" t="str">
        <f>([1]UKBuilding_List!A206)</f>
        <v>0298</v>
      </c>
      <c r="B206" s="7" t="str">
        <f>VLOOKUP(A206,[1]UKBuilding_List!$A$1:$D$376,3,FALSE)</f>
        <v>William R. Willard Medical Education Building</v>
      </c>
    </row>
    <row r="207" spans="1:2" x14ac:dyDescent="0.25">
      <c r="A207" s="7" t="str">
        <f>([1]UKBuilding_List!A207)</f>
        <v>0300</v>
      </c>
      <c r="B207" s="7" t="str">
        <f>VLOOKUP(A207,[1]UKBuilding_List!$A$1:$D$376,3,FALSE)</f>
        <v>Arboretum Tool Shed</v>
      </c>
    </row>
    <row r="208" spans="1:2" x14ac:dyDescent="0.25">
      <c r="A208" s="7" t="str">
        <f>([1]UKBuilding_List!A208)</f>
        <v>0302</v>
      </c>
      <c r="B208" s="7" t="str">
        <f>VLOOKUP(A208,[1]UKBuilding_List!$A$1:$D$376,3,FALSE)</f>
        <v>Dorotha Smith Oatts Visitor Center</v>
      </c>
    </row>
    <row r="209" spans="1:2" x14ac:dyDescent="0.25">
      <c r="A209" s="7" t="str">
        <f>([1]UKBuilding_List!A209)</f>
        <v>0303</v>
      </c>
      <c r="B209" s="7" t="str">
        <f>VLOOKUP(A209,[1]UKBuilding_List!$A$1:$D$376,3,FALSE)</f>
        <v>Arboretum Restrooms</v>
      </c>
    </row>
    <row r="210" spans="1:2" x14ac:dyDescent="0.25">
      <c r="A210" s="7" t="str">
        <f>([1]UKBuilding_List!A210)</f>
        <v>0305</v>
      </c>
      <c r="B210" s="7" t="str">
        <f>VLOOKUP(A210,[1]UKBuilding_List!$A$1:$D$376,3,FALSE)</f>
        <v>Peter P. Bosomworth Health Sciences Research Building</v>
      </c>
    </row>
    <row r="211" spans="1:2" x14ac:dyDescent="0.25">
      <c r="A211" s="7" t="str">
        <f>([1]UKBuilding_List!A211)</f>
        <v>0308</v>
      </c>
      <c r="B211" s="7" t="str">
        <f>VLOOKUP(A211,[1]UKBuilding_List!$A$1:$D$376,3,FALSE)</f>
        <v>Hospital Smoking Shelter</v>
      </c>
    </row>
    <row r="212" spans="1:2" x14ac:dyDescent="0.25">
      <c r="A212" s="7" t="str">
        <f>([1]UKBuilding_List!A212)</f>
        <v>0312</v>
      </c>
      <c r="B212" s="7" t="str">
        <f>VLOOKUP(A212,[1]UKBuilding_List!$A$1:$D$376,3,FALSE)</f>
        <v>Plant Sciences</v>
      </c>
    </row>
    <row r="213" spans="1:2" x14ac:dyDescent="0.25">
      <c r="A213" s="7" t="str">
        <f>([1]UKBuilding_List!A213)</f>
        <v>0314</v>
      </c>
      <c r="B213" s="7" t="str">
        <f>VLOOKUP(A213,[1]UKBuilding_List!$A$1:$D$376,3,FALSE)</f>
        <v>252 East Maxwell St</v>
      </c>
    </row>
    <row r="214" spans="1:2" x14ac:dyDescent="0.25">
      <c r="A214" s="7" t="str">
        <f>([1]UKBuilding_List!A214)</f>
        <v>0315</v>
      </c>
      <c r="B214" s="7" t="str">
        <f>VLOOKUP(A214,[1]UKBuilding_List!$A$1:$D$376,3,FALSE)</f>
        <v>206 East Maxwell St</v>
      </c>
    </row>
    <row r="215" spans="1:2" x14ac:dyDescent="0.25">
      <c r="A215" s="7" t="str">
        <f>([1]UKBuilding_List!A215)</f>
        <v>0333</v>
      </c>
      <c r="B215" s="7" t="str">
        <f>VLOOKUP(A215,[1]UKBuilding_List!$A$1:$D$376,3,FALSE)</f>
        <v>641 South Limestone St</v>
      </c>
    </row>
    <row r="216" spans="1:2" x14ac:dyDescent="0.25">
      <c r="A216" s="7" t="str">
        <f>([1]UKBuilding_List!A216)</f>
        <v>0336</v>
      </c>
      <c r="B216" s="7" t="str">
        <f>VLOOKUP(A216,[1]UKBuilding_List!$A$1:$D$376,3,FALSE)</f>
        <v>Thomas D Clark Building</v>
      </c>
    </row>
    <row r="217" spans="1:2" x14ac:dyDescent="0.25">
      <c r="A217" s="7" t="str">
        <f>([1]UKBuilding_List!A217)</f>
        <v>0343</v>
      </c>
      <c r="B217" s="7" t="str">
        <f>VLOOKUP(A217,[1]UKBuilding_List!$A$1:$D$376,3,FALSE)</f>
        <v>Bingham Davis House</v>
      </c>
    </row>
    <row r="218" spans="1:2" x14ac:dyDescent="0.25">
      <c r="A218" s="7" t="str">
        <f>([1]UKBuilding_List!A218)</f>
        <v>0344</v>
      </c>
      <c r="B218" s="7" t="str">
        <f>VLOOKUP(A218,[1]UKBuilding_List!$A$1:$D$376,3,FALSE)</f>
        <v>Raymond F. Betts House</v>
      </c>
    </row>
    <row r="219" spans="1:2" x14ac:dyDescent="0.25">
      <c r="A219" s="7" t="str">
        <f>([1]UKBuilding_List!A219)</f>
        <v>0345</v>
      </c>
      <c r="B219" s="7" t="str">
        <f>VLOOKUP(A219,[1]UKBuilding_List!$A$1:$D$376,3,FALSE)</f>
        <v>Max Kade German House and Cultural Center</v>
      </c>
    </row>
    <row r="220" spans="1:2" x14ac:dyDescent="0.25">
      <c r="A220" s="7" t="str">
        <f>([1]UKBuilding_List!A220)</f>
        <v>0346</v>
      </c>
      <c r="B220" s="7" t="str">
        <f>VLOOKUP(A220,[1]UKBuilding_List!$A$1:$D$376,3,FALSE)</f>
        <v>654 Maxwelton Ct</v>
      </c>
    </row>
    <row r="221" spans="1:2" x14ac:dyDescent="0.25">
      <c r="A221" s="7" t="str">
        <f>([1]UKBuilding_List!A221)</f>
        <v>0347</v>
      </c>
      <c r="B221" s="7" t="str">
        <f>VLOOKUP(A221,[1]UKBuilding_List!$A$1:$D$376,3,FALSE)</f>
        <v>624 Maxwelton Ct</v>
      </c>
    </row>
    <row r="222" spans="1:2" x14ac:dyDescent="0.25">
      <c r="A222" s="7" t="str">
        <f>([1]UKBuilding_List!A222)</f>
        <v>0349</v>
      </c>
      <c r="B222" s="7" t="str">
        <f>VLOOKUP(A222,[1]UKBuilding_List!$A$1:$D$376,3,FALSE)</f>
        <v>641 Maxwelton Ct</v>
      </c>
    </row>
    <row r="223" spans="1:2" x14ac:dyDescent="0.25">
      <c r="A223" s="7" t="str">
        <f>([1]UKBuilding_List!A223)</f>
        <v>0350</v>
      </c>
      <c r="B223" s="7" t="str">
        <f>VLOOKUP(A223,[1]UKBuilding_List!$A$1:$D$376,3,FALSE)</f>
        <v>643 Maxwelton Ct</v>
      </c>
    </row>
    <row r="224" spans="1:2" x14ac:dyDescent="0.25">
      <c r="A224" s="7" t="str">
        <f>([1]UKBuilding_List!A224)</f>
        <v>0351</v>
      </c>
      <c r="B224" s="7" t="str">
        <f>VLOOKUP(A224,[1]UKBuilding_List!$A$1:$D$376,3,FALSE)</f>
        <v>644 Maxwelton Ct</v>
      </c>
    </row>
    <row r="225" spans="1:2" x14ac:dyDescent="0.25">
      <c r="A225" s="7" t="str">
        <f>([1]UKBuilding_List!A225)</f>
        <v>0353</v>
      </c>
      <c r="B225" s="7" t="str">
        <f>VLOOKUP(A225,[1]UKBuilding_List!$A$1:$D$376,3,FALSE)</f>
        <v>520 Oldham Ct</v>
      </c>
    </row>
    <row r="226" spans="1:2" x14ac:dyDescent="0.25">
      <c r="A226" s="7" t="str">
        <f>([1]UKBuilding_List!A226)</f>
        <v>0377</v>
      </c>
      <c r="B226" s="7" t="str">
        <f>VLOOKUP(A226,[1]UKBuilding_List!$A$1:$D$376,3,FALSE)</f>
        <v>319 Rose Lane</v>
      </c>
    </row>
    <row r="227" spans="1:2" x14ac:dyDescent="0.25">
      <c r="A227" s="7" t="str">
        <f>([1]UKBuilding_List!A227)</f>
        <v>0378</v>
      </c>
      <c r="B227" s="7" t="str">
        <f>VLOOKUP(A227,[1]UKBuilding_List!$A$1:$D$376,3,FALSE)</f>
        <v>321 Rose Lane</v>
      </c>
    </row>
    <row r="228" spans="1:2" x14ac:dyDescent="0.25">
      <c r="A228" s="7" t="str">
        <f>([1]UKBuilding_List!A228)</f>
        <v>0391</v>
      </c>
      <c r="B228" s="7" t="str">
        <f>VLOOKUP(A228,[1]UKBuilding_List!$A$1:$D$376,3,FALSE)</f>
        <v>Bus Shelter #2</v>
      </c>
    </row>
    <row r="229" spans="1:2" x14ac:dyDescent="0.25">
      <c r="A229" s="7" t="str">
        <f>([1]UKBuilding_List!A229)</f>
        <v>0393</v>
      </c>
      <c r="B229" s="7" t="str">
        <f>VLOOKUP(A229,[1]UKBuilding_List!$A$1:$D$376,3,FALSE)</f>
        <v>Bus Shelter #7</v>
      </c>
    </row>
    <row r="230" spans="1:2" x14ac:dyDescent="0.25">
      <c r="A230" s="7" t="str">
        <f>([1]UKBuilding_List!A230)</f>
        <v>0394</v>
      </c>
      <c r="B230" s="7" t="str">
        <f>VLOOKUP(A230,[1]UKBuilding_List!$A$1:$D$376,3,FALSE)</f>
        <v>Bus Shelter #6</v>
      </c>
    </row>
    <row r="231" spans="1:2" x14ac:dyDescent="0.25">
      <c r="A231" s="7" t="str">
        <f>([1]UKBuilding_List!A231)</f>
        <v>0397</v>
      </c>
      <c r="B231" s="7" t="str">
        <f>VLOOKUP(A231,[1]UKBuilding_List!$A$1:$D$376,3,FALSE)</f>
        <v>Bus Shelter #9</v>
      </c>
    </row>
    <row r="232" spans="1:2" x14ac:dyDescent="0.25">
      <c r="A232" s="7" t="str">
        <f>([1]UKBuilding_List!A232)</f>
        <v>0398</v>
      </c>
      <c r="B232" s="7" t="str">
        <f>VLOOKUP(A232,[1]UKBuilding_List!$A$1:$D$376,3,FALSE)</f>
        <v>Bus Shelter #10</v>
      </c>
    </row>
    <row r="233" spans="1:2" x14ac:dyDescent="0.25">
      <c r="A233" s="7" t="str">
        <f>([1]UKBuilding_List!A233)</f>
        <v>0399</v>
      </c>
      <c r="B233" s="7" t="str">
        <f>VLOOKUP(A233,[1]UKBuilding_List!$A$1:$D$376,3,FALSE)</f>
        <v>Bus Shelter #11</v>
      </c>
    </row>
    <row r="234" spans="1:2" x14ac:dyDescent="0.25">
      <c r="A234" s="7" t="str">
        <f>([1]UKBuilding_List!A234)</f>
        <v>0400</v>
      </c>
      <c r="B234" s="7" t="str">
        <f>VLOOKUP(A234,[1]UKBuilding_List!$A$1:$D$376,3,FALSE)</f>
        <v>Ellen H. Richards House</v>
      </c>
    </row>
    <row r="235" spans="1:2" x14ac:dyDescent="0.25">
      <c r="A235" s="7" t="str">
        <f>([1]UKBuilding_List!A235)</f>
        <v>0401</v>
      </c>
      <c r="B235" s="7" t="str">
        <f>VLOOKUP(A235,[1]UKBuilding_List!$A$1:$D$376,3,FALSE)</f>
        <v>Weldon House</v>
      </c>
    </row>
    <row r="236" spans="1:2" x14ac:dyDescent="0.25">
      <c r="A236" s="7" t="str">
        <f>([1]UKBuilding_List!A236)</f>
        <v>0403</v>
      </c>
      <c r="B236" s="7" t="str">
        <f>VLOOKUP(A236,[1]UKBuilding_List!$A$1:$D$376,3,FALSE)</f>
        <v>Weldon House Unit 2</v>
      </c>
    </row>
    <row r="237" spans="1:2" x14ac:dyDescent="0.25">
      <c r="A237" s="7" t="str">
        <f>([1]UKBuilding_List!A237)</f>
        <v>0413</v>
      </c>
      <c r="B237" s="7" t="str">
        <f>VLOOKUP(A237,[1]UKBuilding_List!$A$1:$D$376,3,FALSE)</f>
        <v>Softball/Soccer Locker Rooms</v>
      </c>
    </row>
    <row r="238" spans="1:2" x14ac:dyDescent="0.25">
      <c r="A238" s="7" t="str">
        <f>([1]UKBuilding_List!A238)</f>
        <v>0417</v>
      </c>
      <c r="B238" s="7" t="str">
        <f>VLOOKUP(A238,[1]UKBuilding_List!$A$1:$D$376,3,FALSE)</f>
        <v>660 South Limestone</v>
      </c>
    </row>
    <row r="239" spans="1:2" x14ac:dyDescent="0.25">
      <c r="A239" s="7" t="str">
        <f>([1]UKBuilding_List!A239)</f>
        <v>0419</v>
      </c>
      <c r="B239" s="7" t="str">
        <f>VLOOKUP(A239,[1]UKBuilding_List!$A$1:$D$376,3,FALSE)</f>
        <v>Bus Shelter #13</v>
      </c>
    </row>
    <row r="240" spans="1:2" x14ac:dyDescent="0.25">
      <c r="A240" s="7" t="str">
        <f>([1]UKBuilding_List!A240)</f>
        <v>0420</v>
      </c>
      <c r="B240" s="7" t="str">
        <f>VLOOKUP(A240,[1]UKBuilding_List!$A$1:$D$376,3,FALSE)</f>
        <v>424 Euclid Avenue</v>
      </c>
    </row>
    <row r="241" spans="1:2" x14ac:dyDescent="0.25">
      <c r="A241" s="7" t="str">
        <f>([1]UKBuilding_List!A241)</f>
        <v>0432</v>
      </c>
      <c r="B241" s="7" t="str">
        <f>VLOOKUP(A241,[1]UKBuilding_List!$A$1:$D$376,3,FALSE)</f>
        <v>Commonwealth House</v>
      </c>
    </row>
    <row r="242" spans="1:2" x14ac:dyDescent="0.25">
      <c r="A242" s="7" t="str">
        <f>([1]UKBuilding_List!A242)</f>
        <v>0433</v>
      </c>
      <c r="B242" s="7" t="str">
        <f>VLOOKUP(A242,[1]UKBuilding_List!$A$1:$D$376,3,FALSE)</f>
        <v>William E and Casiana Schmidt Vocal Arts Center</v>
      </c>
    </row>
    <row r="243" spans="1:2" x14ac:dyDescent="0.25">
      <c r="A243" s="7" t="str">
        <f>([1]UKBuilding_List!A243)</f>
        <v>0442</v>
      </c>
      <c r="B243" s="7" t="str">
        <f>VLOOKUP(A243,[1]UKBuilding_List!$A$1:$D$376,3,FALSE)</f>
        <v>Ligon House</v>
      </c>
    </row>
    <row r="244" spans="1:2" x14ac:dyDescent="0.25">
      <c r="A244" s="7" t="str">
        <f>([1]UKBuilding_List!A244)</f>
        <v>0446</v>
      </c>
      <c r="B244" s="7" t="str">
        <f>VLOOKUP(A244,[1]UKBuilding_List!$A$1:$D$376,3,FALSE)</f>
        <v>John Cropp Softball Stadium</v>
      </c>
    </row>
    <row r="245" spans="1:2" x14ac:dyDescent="0.25">
      <c r="A245" s="7" t="str">
        <f>([1]UKBuilding_List!A245)</f>
        <v>0447</v>
      </c>
      <c r="B245" s="7" t="str">
        <f>VLOOKUP(A245,[1]UKBuilding_List!$A$1:$D$376,3,FALSE)</f>
        <v>Hitting Pavilion</v>
      </c>
    </row>
    <row r="246" spans="1:2" x14ac:dyDescent="0.25">
      <c r="A246" s="7" t="str">
        <f>([1]UKBuilding_List!A246)</f>
        <v>0449</v>
      </c>
      <c r="B246" s="7" t="str">
        <f>VLOOKUP(A246,[1]UKBuilding_List!$A$1:$D$376,3,FALSE)</f>
        <v>Shively Grounds Storage Building</v>
      </c>
    </row>
    <row r="247" spans="1:2" x14ac:dyDescent="0.25">
      <c r="A247" s="7" t="str">
        <f>([1]UKBuilding_List!A247)</f>
        <v>0453</v>
      </c>
      <c r="B247" s="7" t="str">
        <f>VLOOKUP(A247,[1]UKBuilding_List!$A$1:$D$376,3,FALSE)</f>
        <v>Shively Grounds Building</v>
      </c>
    </row>
    <row r="248" spans="1:2" x14ac:dyDescent="0.25">
      <c r="A248" s="7" t="str">
        <f>([1]UKBuilding_List!A248)</f>
        <v>0456</v>
      </c>
      <c r="B248" s="7" t="str">
        <f>VLOOKUP(A248,[1]UKBuilding_List!$A$1:$D$376,3,FALSE)</f>
        <v>W.T. Young Library</v>
      </c>
    </row>
    <row r="249" spans="1:2" x14ac:dyDescent="0.25">
      <c r="A249" s="7" t="str">
        <f>([1]UKBuilding_List!A249)</f>
        <v>0462</v>
      </c>
      <c r="B249" s="7" t="str">
        <f>VLOOKUP(A249,[1]UKBuilding_List!$A$1:$D$376,3,FALSE)</f>
        <v>Sarah Bennett Holmes Hall</v>
      </c>
    </row>
    <row r="250" spans="1:2" x14ac:dyDescent="0.25">
      <c r="A250" s="7" t="str">
        <f>([1]UKBuilding_List!A250)</f>
        <v>0463</v>
      </c>
      <c r="B250" s="7" t="str">
        <f>VLOOKUP(A250,[1]UKBuilding_List!$A$1:$D$376,3,FALSE)</f>
        <v>Cleona Belle Matthews Boyd Hall</v>
      </c>
    </row>
    <row r="251" spans="1:2" x14ac:dyDescent="0.25">
      <c r="A251" s="7" t="str">
        <f>([1]UKBuilding_List!A251)</f>
        <v>0465</v>
      </c>
      <c r="B251" s="7" t="str">
        <f>VLOOKUP(A251,[1]UKBuilding_List!$A$1:$D$376,3,FALSE)</f>
        <v>Pavilion at Kroger Field</v>
      </c>
    </row>
    <row r="252" spans="1:2" x14ac:dyDescent="0.25">
      <c r="A252" s="7" t="str">
        <f>([1]UKBuilding_List!A252)</f>
        <v>0473</v>
      </c>
      <c r="B252" s="7" t="str">
        <f>VLOOKUP(A252,[1]UKBuilding_List!$A$1:$D$376,3,FALSE)</f>
        <v>505 Oldham Ct</v>
      </c>
    </row>
    <row r="253" spans="1:2" x14ac:dyDescent="0.25">
      <c r="A253" s="7" t="str">
        <f>([1]UKBuilding_List!A253)</f>
        <v>0481</v>
      </c>
      <c r="B253" s="7" t="str">
        <f>VLOOKUP(A253,[1]UKBuilding_List!$A$1:$D$376,3,FALSE)</f>
        <v>LCC Academic Tech Building</v>
      </c>
    </row>
    <row r="254" spans="1:2" x14ac:dyDescent="0.25">
      <c r="A254" s="7" t="str">
        <f>([1]UKBuilding_List!A254)</f>
        <v>0484</v>
      </c>
      <c r="B254" s="7" t="str">
        <f>VLOOKUP(A254,[1]UKBuilding_List!$A$1:$D$376,3,FALSE)</f>
        <v>Real Properties Garage</v>
      </c>
    </row>
    <row r="255" spans="1:2" x14ac:dyDescent="0.25">
      <c r="A255" s="7" t="str">
        <f>([1]UKBuilding_List!A255)</f>
        <v>0485</v>
      </c>
      <c r="B255" s="7" t="str">
        <f>VLOOKUP(A255,[1]UKBuilding_List!$A$1:$D$376,3,FALSE)</f>
        <v>Boone Tennis Stadium</v>
      </c>
    </row>
    <row r="256" spans="1:2" x14ac:dyDescent="0.25">
      <c r="A256" s="7" t="str">
        <f>([1]UKBuilding_List!A256)</f>
        <v>0488</v>
      </c>
      <c r="B256" s="7" t="str">
        <f>VLOOKUP(A256,[1]UKBuilding_List!$A$1:$D$376,3,FALSE)</f>
        <v>Woodland Early Learning Center</v>
      </c>
    </row>
    <row r="257" spans="1:2" x14ac:dyDescent="0.25">
      <c r="A257" s="7" t="str">
        <f>([1]UKBuilding_List!A257)</f>
        <v>0490</v>
      </c>
      <c r="B257" s="7" t="str">
        <f>VLOOKUP(A257,[1]UKBuilding_List!$A$1:$D$376,3,FALSE)</f>
        <v>Environmental Quality Management</v>
      </c>
    </row>
    <row r="258" spans="1:2" x14ac:dyDescent="0.25">
      <c r="A258" s="7" t="str">
        <f>([1]UKBuilding_List!A258)</f>
        <v>0491</v>
      </c>
      <c r="B258" s="7" t="str">
        <f>VLOOKUP(A258,[1]UKBuilding_List!$A$1:$D$376,3,FALSE)</f>
        <v>Ecological Research</v>
      </c>
    </row>
    <row r="259" spans="1:2" x14ac:dyDescent="0.25">
      <c r="A259" s="7" t="str">
        <f>([1]UKBuilding_List!A259)</f>
        <v>0494</v>
      </c>
      <c r="B259" s="7" t="str">
        <f>VLOOKUP(A259,[1]UKBuilding_List!$A$1:$D$376,3,FALSE)</f>
        <v>Stuckert Career Center</v>
      </c>
    </row>
    <row r="260" spans="1:2" x14ac:dyDescent="0.25">
      <c r="A260" s="7" t="str">
        <f>([1]UKBuilding_List!A260)</f>
        <v>0495</v>
      </c>
      <c r="B260" s="7" t="str">
        <f>VLOOKUP(A260,[1]UKBuilding_List!$A$1:$D$376,3,FALSE)</f>
        <v>James F. Hardymon Communications Building</v>
      </c>
    </row>
    <row r="261" spans="1:2" x14ac:dyDescent="0.25">
      <c r="A261" s="7" t="str">
        <f>([1]UKBuilding_List!A261)</f>
        <v>0503</v>
      </c>
      <c r="B261" s="7" t="str">
        <f>VLOOKUP(A261,[1]UKBuilding_List!$A$1:$D$376,3,FALSE)</f>
        <v>Ralph G Anderson Building (Mech Eng)</v>
      </c>
    </row>
    <row r="262" spans="1:2" x14ac:dyDescent="0.25">
      <c r="A262" s="7" t="str">
        <f>([1]UKBuilding_List!A262)</f>
        <v>0504</v>
      </c>
      <c r="B262" s="7" t="str">
        <f>VLOOKUP(A262,[1]UKBuilding_List!$A$1:$D$376,3,FALSE)</f>
        <v>Phi Gamma Delta Fraternity (FIJI)</v>
      </c>
    </row>
    <row r="263" spans="1:2" x14ac:dyDescent="0.25">
      <c r="A263" s="7" t="str">
        <f>([1]UKBuilding_List!A263)</f>
        <v>0505</v>
      </c>
      <c r="B263" s="7" t="str">
        <f>VLOOKUP(A263,[1]UKBuilding_List!$A$1:$D$376,3,FALSE)</f>
        <v>Kappa Sigma Fraternity</v>
      </c>
    </row>
    <row r="264" spans="1:2" x14ac:dyDescent="0.25">
      <c r="A264" s="7" t="str">
        <f>([1]UKBuilding_List!A264)</f>
        <v>0507</v>
      </c>
      <c r="B264" s="7" t="str">
        <f>VLOOKUP(A264,[1]UKBuilding_List!$A$1:$D$376,3,FALSE)</f>
        <v>Sigma Alpha Epsilon Fraternity</v>
      </c>
    </row>
    <row r="265" spans="1:2" x14ac:dyDescent="0.25">
      <c r="A265" s="7" t="str">
        <f>([1]UKBuilding_List!A265)</f>
        <v>0509</v>
      </c>
      <c r="B265" s="7" t="str">
        <f>VLOOKUP(A265,[1]UKBuilding_List!$A$1:$D$376,3,FALSE)</f>
        <v>Biomedical Biological Sciences Research Building</v>
      </c>
    </row>
    <row r="266" spans="1:2" x14ac:dyDescent="0.25">
      <c r="A266" s="7" t="str">
        <f>([1]UKBuilding_List!A266)</f>
        <v>0514</v>
      </c>
      <c r="B266" s="7" t="str">
        <f>VLOOKUP(A266,[1]UKBuilding_List!$A$1:$D$376,3,FALSE)</f>
        <v>Central Utility Plant #4</v>
      </c>
    </row>
    <row r="267" spans="1:2" x14ac:dyDescent="0.25">
      <c r="A267" s="7" t="str">
        <f>([1]UKBuilding_List!A267)</f>
        <v>0517</v>
      </c>
      <c r="B267" s="7" t="str">
        <f>VLOOKUP(A267,[1]UKBuilding_List!$A$1:$D$376,3,FALSE)</f>
        <v>College of Medicine Learning Center</v>
      </c>
    </row>
    <row r="268" spans="1:2" x14ac:dyDescent="0.25">
      <c r="A268" s="7" t="str">
        <f>([1]UKBuilding_List!A268)</f>
        <v>0518</v>
      </c>
      <c r="B268" s="7" t="str">
        <f>VLOOKUP(A268,[1]UKBuilding_List!$A$1:$D$376,3,FALSE)</f>
        <v>BBSRB Generator Building</v>
      </c>
    </row>
    <row r="269" spans="1:2" x14ac:dyDescent="0.25">
      <c r="A269" s="7" t="str">
        <f>([1]UKBuilding_List!A269)</f>
        <v>0564</v>
      </c>
      <c r="B269" s="7" t="str">
        <f>VLOOKUP(A269,[1]UKBuilding_List!$A$1:$D$376,3,FALSE)</f>
        <v>630 South Broadway</v>
      </c>
    </row>
    <row r="270" spans="1:2" x14ac:dyDescent="0.25">
      <c r="A270" s="7" t="str">
        <f>([1]UKBuilding_List!A270)</f>
        <v>0565</v>
      </c>
      <c r="B270" s="7" t="str">
        <f>VLOOKUP(A270,[1]UKBuilding_List!$A$1:$D$376,3,FALSE)</f>
        <v>John T. Smith Hall</v>
      </c>
    </row>
    <row r="271" spans="1:2" x14ac:dyDescent="0.25">
      <c r="A271" s="7" t="str">
        <f>([1]UKBuilding_List!A271)</f>
        <v>0566</v>
      </c>
      <c r="B271" s="7" t="str">
        <f>VLOOKUP(A271,[1]UKBuilding_List!$A$1:$D$376,3,FALSE)</f>
        <v>Dale E. Baldwin Hall</v>
      </c>
    </row>
    <row r="272" spans="1:2" x14ac:dyDescent="0.25">
      <c r="A272" s="7" t="str">
        <f>([1]UKBuilding_List!A272)</f>
        <v>0567</v>
      </c>
      <c r="B272" s="7" t="str">
        <f>VLOOKUP(A272,[1]UKBuilding_List!$A$1:$D$376,3,FALSE)</f>
        <v>Margaret Ingels Hall</v>
      </c>
    </row>
    <row r="273" spans="1:2" x14ac:dyDescent="0.25">
      <c r="A273" s="7" t="str">
        <f>([1]UKBuilding_List!A273)</f>
        <v>0568</v>
      </c>
      <c r="B273" s="7" t="str">
        <f>VLOOKUP(A273,[1]UKBuilding_List!$A$1:$D$376,3,FALSE)</f>
        <v>David P. Roselle Hall</v>
      </c>
    </row>
    <row r="274" spans="1:2" x14ac:dyDescent="0.25">
      <c r="A274" s="7" t="str">
        <f>([1]UKBuilding_List!A274)</f>
        <v>0571</v>
      </c>
      <c r="B274" s="7" t="str">
        <f>VLOOKUP(A274,[1]UKBuilding_List!$A$1:$D$376,3,FALSE)</f>
        <v>Parking Structure #6</v>
      </c>
    </row>
    <row r="275" spans="1:2" x14ac:dyDescent="0.25">
      <c r="A275" s="7" t="str">
        <f>([1]UKBuilding_List!A275)</f>
        <v>0572</v>
      </c>
      <c r="B275" s="7" t="str">
        <f>VLOOKUP(A275,[1]UKBuilding_List!$A$1:$D$376,3,FALSE)</f>
        <v>Parking Structure #7</v>
      </c>
    </row>
    <row r="276" spans="1:2" x14ac:dyDescent="0.25">
      <c r="A276" s="7" t="str">
        <f>([1]UKBuilding_List!A276)</f>
        <v>0582</v>
      </c>
      <c r="B276" s="7" t="str">
        <f>VLOOKUP(A276,[1]UKBuilding_List!$A$1:$D$376,3,FALSE)</f>
        <v>University Health Service</v>
      </c>
    </row>
    <row r="277" spans="1:2" x14ac:dyDescent="0.25">
      <c r="A277" s="7" t="str">
        <f>([1]UKBuilding_List!A277)</f>
        <v>0585</v>
      </c>
      <c r="B277" s="7" t="str">
        <f>VLOOKUP(A277,[1]UKBuilding_List!$A$1:$D$376,3,FALSE)</f>
        <v>Baseball Training Pavilion</v>
      </c>
    </row>
    <row r="278" spans="1:2" x14ac:dyDescent="0.25">
      <c r="A278" s="7" t="str">
        <f>([1]UKBuilding_List!A278)</f>
        <v>0592</v>
      </c>
      <c r="B278" s="7" t="str">
        <f>VLOOKUP(A278,[1]UKBuilding_List!$A$1:$D$376,3,FALSE)</f>
        <v>Storage Shed</v>
      </c>
    </row>
    <row r="279" spans="1:2" x14ac:dyDescent="0.25">
      <c r="A279" s="7" t="str">
        <f>([1]UKBuilding_List!A279)</f>
        <v>0596</v>
      </c>
      <c r="B279" s="7" t="str">
        <f>VLOOKUP(A279,[1]UKBuilding_List!$A$1:$D$376,3,FALSE)</f>
        <v>Lee T. Todd, Jr. Building</v>
      </c>
    </row>
    <row r="280" spans="1:2" x14ac:dyDescent="0.25">
      <c r="A280" s="7" t="str">
        <f>([1]UKBuilding_List!A280)</f>
        <v>0601</v>
      </c>
      <c r="B280" s="7" t="str">
        <f>VLOOKUP(A280,[1]UKBuilding_List!$A$1:$D$376,3,FALSE)</f>
        <v>Parking Structure #8</v>
      </c>
    </row>
    <row r="281" spans="1:2" x14ac:dyDescent="0.25">
      <c r="A281" s="7" t="str">
        <f>([1]UKBuilding_List!A281)</f>
        <v>0602</v>
      </c>
      <c r="B281" s="7" t="str">
        <f>VLOOKUP(A281,[1]UKBuilding_List!$A$1:$D$376,3,FALSE)</f>
        <v>Pavilion A</v>
      </c>
    </row>
    <row r="282" spans="1:2" x14ac:dyDescent="0.25">
      <c r="A282" s="7" t="str">
        <f>([1]UKBuilding_List!A282)</f>
        <v>0604</v>
      </c>
      <c r="B282" s="7" t="str">
        <f>VLOOKUP(A282,[1]UKBuilding_List!$A$1:$D$376,3,FALSE)</f>
        <v>Joe Craft Center</v>
      </c>
    </row>
    <row r="283" spans="1:2" x14ac:dyDescent="0.25">
      <c r="A283" s="7" t="str">
        <f>([1]UKBuilding_List!A283)</f>
        <v>0611</v>
      </c>
      <c r="B283" s="7" t="str">
        <f>VLOOKUP(A283,[1]UKBuilding_List!$A$1:$D$376,3,FALSE)</f>
        <v>Medical Office Building (Samaritan)</v>
      </c>
    </row>
    <row r="284" spans="1:2" x14ac:dyDescent="0.25">
      <c r="A284" s="7" t="str">
        <f>([1]UKBuilding_List!A284)</f>
        <v>0612</v>
      </c>
      <c r="B284" s="7" t="str">
        <f>VLOOKUP(A284,[1]UKBuilding_List!$A$1:$D$376,3,FALSE)</f>
        <v>Samaritan Chiller Building</v>
      </c>
    </row>
    <row r="285" spans="1:2" x14ac:dyDescent="0.25">
      <c r="A285" s="7" t="str">
        <f>([1]UKBuilding_List!A285)</f>
        <v>0613</v>
      </c>
      <c r="B285" s="7" t="str">
        <f>VLOOKUP(A285,[1]UKBuilding_List!$A$1:$D$376,3,FALSE)</f>
        <v>Samaritan Parking Structure</v>
      </c>
    </row>
    <row r="286" spans="1:2" x14ac:dyDescent="0.25">
      <c r="A286" s="7" t="str">
        <f>([1]UKBuilding_List!A286)</f>
        <v>0616</v>
      </c>
      <c r="B286" s="7" t="str">
        <f>VLOOKUP(A286,[1]UKBuilding_List!$A$1:$D$376,3,FALSE)</f>
        <v>Seaton Center Storage</v>
      </c>
    </row>
    <row r="287" spans="1:2" x14ac:dyDescent="0.25">
      <c r="A287" s="7" t="str">
        <f>([1]UKBuilding_List!A287)</f>
        <v>0618</v>
      </c>
      <c r="B287" s="7" t="str">
        <f>VLOOKUP(A287,[1]UKBuilding_List!$A$1:$D$376,3,FALSE)</f>
        <v>MacAdam Student Observatory</v>
      </c>
    </row>
    <row r="288" spans="1:2" x14ac:dyDescent="0.25">
      <c r="A288" s="7" t="str">
        <f>([1]UKBuilding_List!A288)</f>
        <v>0620</v>
      </c>
      <c r="B288" s="7" t="str">
        <f>VLOOKUP(A288,[1]UKBuilding_List!$A$1:$D$376,3,FALSE)</f>
        <v>Aviary Facility</v>
      </c>
    </row>
    <row r="289" spans="1:2" x14ac:dyDescent="0.25">
      <c r="A289" s="7" t="str">
        <f>([1]UKBuilding_List!A289)</f>
        <v>0633</v>
      </c>
      <c r="B289" s="7" t="str">
        <f>VLOOKUP(A289,[1]UKBuilding_List!$A$1:$D$376,3,FALSE)</f>
        <v>Davis Marksbury Building</v>
      </c>
    </row>
    <row r="290" spans="1:2" x14ac:dyDescent="0.25">
      <c r="A290" s="7" t="str">
        <f>([1]UKBuilding_List!A290)</f>
        <v>0634</v>
      </c>
      <c r="B290" s="7" t="str">
        <f>VLOOKUP(A290,[1]UKBuilding_List!$A$1:$D$376,3,FALSE)</f>
        <v xml:space="preserve"> UK/Lexmark Center for Innovation in Math and Science Education</v>
      </c>
    </row>
    <row r="291" spans="1:2" x14ac:dyDescent="0.25">
      <c r="A291" s="7" t="str">
        <f>([1]UKBuilding_List!A291)</f>
        <v>0635</v>
      </c>
      <c r="B291" s="7" t="str">
        <f>VLOOKUP(A291,[1]UKBuilding_List!$A$1:$D$376,3,FALSE)</f>
        <v>Northside Maintenance Building</v>
      </c>
    </row>
    <row r="292" spans="1:2" x14ac:dyDescent="0.25">
      <c r="A292" s="7" t="str">
        <f>([1]UKBuilding_List!A292)</f>
        <v>0644</v>
      </c>
      <c r="B292" s="7" t="str">
        <f>VLOOKUP(A292,[1]UKBuilding_List!$A$1:$D$376,3,FALSE)</f>
        <v>Wildcat Coal Lodge</v>
      </c>
    </row>
    <row r="293" spans="1:2" x14ac:dyDescent="0.25">
      <c r="A293" s="7" t="str">
        <f>([1]UKBuilding_List!A293)</f>
        <v>0651</v>
      </c>
      <c r="B293" s="7" t="str">
        <f>VLOOKUP(A293,[1]UKBuilding_List!$A$1:$D$376,3,FALSE)</f>
        <v>Mandrell Hall</v>
      </c>
    </row>
    <row r="294" spans="1:2" x14ac:dyDescent="0.25">
      <c r="A294" s="7" t="str">
        <f>([1]UKBuilding_List!A294)</f>
        <v>0652</v>
      </c>
      <c r="B294" s="7" t="str">
        <f>VLOOKUP(A294,[1]UKBuilding_List!$A$1:$D$376,3,FALSE)</f>
        <v>Bosworth Hall</v>
      </c>
    </row>
    <row r="295" spans="1:2" x14ac:dyDescent="0.25">
      <c r="A295" s="7" t="str">
        <f>([1]UKBuilding_List!A295)</f>
        <v>0653</v>
      </c>
      <c r="B295" s="7" t="str">
        <f>VLOOKUP(A295,[1]UKBuilding_List!$A$1:$D$376,3,FALSE)</f>
        <v>Sanders Hall</v>
      </c>
    </row>
    <row r="296" spans="1:2" x14ac:dyDescent="0.25">
      <c r="A296" s="7" t="str">
        <f>([1]UKBuilding_List!A296)</f>
        <v>0654</v>
      </c>
      <c r="B296" s="7" t="str">
        <f>VLOOKUP(A296,[1]UKBuilding_List!$A$1:$D$376,3,FALSE)</f>
        <v>Building 100</v>
      </c>
    </row>
    <row r="297" spans="1:2" x14ac:dyDescent="0.25">
      <c r="A297" s="7" t="str">
        <f>([1]UKBuilding_List!A297)</f>
        <v>0655</v>
      </c>
      <c r="B297" s="7" t="str">
        <f>VLOOKUP(A297,[1]UKBuilding_List!$A$1:$D$376,3,FALSE)</f>
        <v>Building 200</v>
      </c>
    </row>
    <row r="298" spans="1:2" x14ac:dyDescent="0.25">
      <c r="A298" s="7" t="str">
        <f>([1]UKBuilding_List!A298)</f>
        <v>0656</v>
      </c>
      <c r="B298" s="7" t="str">
        <f>VLOOKUP(A298,[1]UKBuilding_List!$A$1:$D$376,3,FALSE)</f>
        <v>Building 300</v>
      </c>
    </row>
    <row r="299" spans="1:2" x14ac:dyDescent="0.25">
      <c r="A299" s="7" t="str">
        <f>([1]UKBuilding_List!A299)</f>
        <v>0657</v>
      </c>
      <c r="B299" s="7" t="str">
        <f>VLOOKUP(A299,[1]UKBuilding_List!$A$1:$D$376,3,FALSE)</f>
        <v>Early Childhood Laboratory</v>
      </c>
    </row>
    <row r="300" spans="1:2" x14ac:dyDescent="0.25">
      <c r="A300" s="7" t="str">
        <f>([1]UKBuilding_List!A300)</f>
        <v>0658</v>
      </c>
      <c r="B300" s="7" t="str">
        <f>VLOOKUP(A300,[1]UKBuilding_List!$A$1:$D$376,3,FALSE)</f>
        <v>Maintenance Bldg.</v>
      </c>
    </row>
    <row r="301" spans="1:2" x14ac:dyDescent="0.25">
      <c r="A301" s="7" t="str">
        <f>([1]UKBuilding_List!A301)</f>
        <v>0659</v>
      </c>
      <c r="B301" s="7" t="str">
        <f>VLOOKUP(A301,[1]UKBuilding_List!$A$1:$D$376,3,FALSE)</f>
        <v>Gas Building</v>
      </c>
    </row>
    <row r="302" spans="1:2" x14ac:dyDescent="0.25">
      <c r="A302" s="7" t="str">
        <f>([1]UKBuilding_List!A302)</f>
        <v>0660</v>
      </c>
      <c r="B302" s="7" t="str">
        <f>VLOOKUP(A302,[1]UKBuilding_List!$A$1:$D$376,3,FALSE)</f>
        <v>Maxwelton Ct. Apts #1</v>
      </c>
    </row>
    <row r="303" spans="1:2" x14ac:dyDescent="0.25">
      <c r="A303" s="7" t="str">
        <f>([1]UKBuilding_List!A303)</f>
        <v>0661</v>
      </c>
      <c r="B303" s="7" t="str">
        <f>VLOOKUP(A303,[1]UKBuilding_List!$A$1:$D$376,3,FALSE)</f>
        <v>Maxwelton Ct. Apts #2</v>
      </c>
    </row>
    <row r="304" spans="1:2" x14ac:dyDescent="0.25">
      <c r="A304" s="7" t="str">
        <f>([1]UKBuilding_List!A304)</f>
        <v>0662</v>
      </c>
      <c r="B304" s="7" t="str">
        <f>VLOOKUP(A304,[1]UKBuilding_List!$A$1:$D$376,3,FALSE)</f>
        <v>Maxwelton Ct. Apts #3</v>
      </c>
    </row>
    <row r="305" spans="1:2" x14ac:dyDescent="0.25">
      <c r="A305" s="7" t="str">
        <f>([1]UKBuilding_List!A305)</f>
        <v>0663</v>
      </c>
      <c r="B305" s="7" t="str">
        <f>VLOOKUP(A305,[1]UKBuilding_List!$A$1:$D$376,3,FALSE)</f>
        <v>Maxwelton Ct. Apts #4</v>
      </c>
    </row>
    <row r="306" spans="1:2" x14ac:dyDescent="0.25">
      <c r="A306" s="7" t="str">
        <f>([1]UKBuilding_List!A306)</f>
        <v>0664</v>
      </c>
      <c r="B306" s="7" t="str">
        <f>VLOOKUP(A306,[1]UKBuilding_List!$A$1:$D$376,3,FALSE)</f>
        <v>Maxwelton Ct. Apts #5</v>
      </c>
    </row>
    <row r="307" spans="1:2" x14ac:dyDescent="0.25">
      <c r="A307" s="7" t="str">
        <f>([1]UKBuilding_List!A307)</f>
        <v>0665</v>
      </c>
      <c r="B307" s="7" t="str">
        <f>VLOOKUP(A307,[1]UKBuilding_List!$A$1:$D$376,3,FALSE)</f>
        <v>Maxwelton Ct. Apts #6</v>
      </c>
    </row>
    <row r="308" spans="1:2" x14ac:dyDescent="0.25">
      <c r="A308" s="7" t="str">
        <f>([1]UKBuilding_List!A308)</f>
        <v>0666</v>
      </c>
      <c r="B308" s="7" t="str">
        <f>VLOOKUP(A308,[1]UKBuilding_List!$A$1:$D$376,3,FALSE)</f>
        <v>Maxwelton Ct. Apts #7</v>
      </c>
    </row>
    <row r="309" spans="1:2" x14ac:dyDescent="0.25">
      <c r="A309" s="7" t="str">
        <f>([1]UKBuilding_List!A309)</f>
        <v>0667</v>
      </c>
      <c r="B309" s="7" t="str">
        <f>VLOOKUP(A309,[1]UKBuilding_List!$A$1:$D$376,3,FALSE)</f>
        <v>Maxwelton Ct. Apts #8</v>
      </c>
    </row>
    <row r="310" spans="1:2" x14ac:dyDescent="0.25">
      <c r="A310" s="7" t="str">
        <f>([1]UKBuilding_List!A310)</f>
        <v>0668</v>
      </c>
      <c r="B310" s="7" t="str">
        <f>VLOOKUP(A310,[1]UKBuilding_List!$A$1:$D$376,3,FALSE)</f>
        <v>Maxwelton Ct. Apts #9</v>
      </c>
    </row>
    <row r="311" spans="1:2" x14ac:dyDescent="0.25">
      <c r="A311" s="7" t="str">
        <f>([1]UKBuilding_List!A311)</f>
        <v>0669</v>
      </c>
      <c r="B311" s="7" t="str">
        <f>VLOOKUP(A311,[1]UKBuilding_List!$A$1:$D$376,3,FALSE)</f>
        <v>Maxwelton Ct. Apts #10</v>
      </c>
    </row>
    <row r="312" spans="1:2" x14ac:dyDescent="0.25">
      <c r="A312" s="7" t="str">
        <f>([1]UKBuilding_List!A312)</f>
        <v>0670</v>
      </c>
      <c r="B312" s="7" t="str">
        <f>VLOOKUP(A312,[1]UKBuilding_List!$A$1:$D$376,3,FALSE)</f>
        <v>Maxwelton Ct. Apts #11</v>
      </c>
    </row>
    <row r="313" spans="1:2" x14ac:dyDescent="0.25">
      <c r="A313" s="7" t="str">
        <f>([1]UKBuilding_List!A313)</f>
        <v>0671</v>
      </c>
      <c r="B313" s="7" t="str">
        <f>VLOOKUP(A313,[1]UKBuilding_List!$A$1:$D$376,3,FALSE)</f>
        <v>Maxwelton Ct. Apts #12</v>
      </c>
    </row>
    <row r="314" spans="1:2" x14ac:dyDescent="0.25">
      <c r="A314" s="7" t="str">
        <f>([1]UKBuilding_List!A314)</f>
        <v>0672</v>
      </c>
      <c r="B314" s="7" t="str">
        <f>VLOOKUP(A314,[1]UKBuilding_List!$A$1:$D$376,3,FALSE)</f>
        <v>Maxwelton Ct. Apts #13</v>
      </c>
    </row>
    <row r="315" spans="1:2" x14ac:dyDescent="0.25">
      <c r="A315" s="7" t="str">
        <f>([1]UKBuilding_List!A315)</f>
        <v>0673</v>
      </c>
      <c r="B315" s="7" t="str">
        <f>VLOOKUP(A315,[1]UKBuilding_List!$A$1:$D$376,3,FALSE)</f>
        <v>Maxwelton Ct. Apts #14</v>
      </c>
    </row>
    <row r="316" spans="1:2" x14ac:dyDescent="0.25">
      <c r="A316" s="7" t="str">
        <f>([1]UKBuilding_List!A316)</f>
        <v>0674</v>
      </c>
      <c r="B316" s="7" t="str">
        <f>VLOOKUP(A316,[1]UKBuilding_List!$A$1:$D$376,3,FALSE)</f>
        <v>Maxwelton Ct. Apts #15</v>
      </c>
    </row>
    <row r="317" spans="1:2" x14ac:dyDescent="0.25">
      <c r="A317" s="7" t="str">
        <f>([1]UKBuilding_List!A317)</f>
        <v>0675</v>
      </c>
      <c r="B317" s="7" t="str">
        <f>VLOOKUP(A317,[1]UKBuilding_List!$A$1:$D$376,3,FALSE)</f>
        <v>Maxwelton Ct. Apts #16</v>
      </c>
    </row>
    <row r="318" spans="1:2" x14ac:dyDescent="0.25">
      <c r="A318" s="7" t="str">
        <f>([1]UKBuilding_List!A318)</f>
        <v>0676</v>
      </c>
      <c r="B318" s="7" t="str">
        <f>VLOOKUP(A318,[1]UKBuilding_List!$A$1:$D$376,3,FALSE)</f>
        <v>Bill Gatton Student Center</v>
      </c>
    </row>
    <row r="319" spans="1:2" x14ac:dyDescent="0.25">
      <c r="A319" s="7" t="str">
        <f>([1]UKBuilding_List!A319)</f>
        <v>0677</v>
      </c>
      <c r="B319" s="7" t="str">
        <f>VLOOKUP(A319,[1]UKBuilding_List!$A$1:$D$376,3,FALSE)</f>
        <v>University Flats</v>
      </c>
    </row>
    <row r="320" spans="1:2" x14ac:dyDescent="0.25">
      <c r="A320" s="7" t="str">
        <f>([1]UKBuilding_List!A320)</f>
        <v>0678</v>
      </c>
      <c r="B320" s="7" t="str">
        <f>VLOOKUP(A320,[1]UKBuilding_List!$A$1:$D$376,3,FALSE)</f>
        <v>Lewis Hall</v>
      </c>
    </row>
    <row r="321" spans="1:2" x14ac:dyDescent="0.25">
      <c r="A321" s="7" t="str">
        <f>([1]UKBuilding_List!A321)</f>
        <v>0679</v>
      </c>
      <c r="B321" s="7" t="str">
        <f>VLOOKUP(A321,[1]UKBuilding_List!$A$1:$D$376,3,FALSE)</f>
        <v>Healthy Kentucky Research Building</v>
      </c>
    </row>
    <row r="322" spans="1:2" x14ac:dyDescent="0.25">
      <c r="A322" s="7" t="str">
        <f>([1]UKBuilding_List!A322)</f>
        <v>0680</v>
      </c>
      <c r="B322" s="7" t="str">
        <f>VLOOKUP(A322,[1]UKBuilding_List!$A$1:$D$376,3,FALSE)</f>
        <v>WUKY, CFA, School of Music</v>
      </c>
    </row>
    <row r="323" spans="1:2" x14ac:dyDescent="0.25">
      <c r="A323" s="7" t="str">
        <f>([1]UKBuilding_List!A323)</f>
        <v>0682</v>
      </c>
      <c r="B323" s="7" t="str">
        <f>VLOOKUP(A323,[1]UKBuilding_List!$A$1:$D$376,3,FALSE)</f>
        <v>Kentucky Proud Park</v>
      </c>
    </row>
    <row r="324" spans="1:2" x14ac:dyDescent="0.25">
      <c r="A324" s="7" t="str">
        <f>([1]UKBuilding_List!A324)</f>
        <v>0690</v>
      </c>
      <c r="B324" s="7" t="str">
        <f>VLOOKUP(A324,[1]UKBuilding_List!$A$1:$D$376,3,FALSE)</f>
        <v>441 Rose Ln</v>
      </c>
    </row>
    <row r="325" spans="1:2" x14ac:dyDescent="0.25">
      <c r="A325" s="7" t="str">
        <f>([1]UKBuilding_List!A325)</f>
        <v>0695</v>
      </c>
      <c r="B325" s="7" t="str">
        <f>VLOOKUP(A325,[1]UKBuilding_List!$A$1:$D$376,3,FALSE)</f>
        <v>Blue Lot Bus Shelter</v>
      </c>
    </row>
    <row r="326" spans="1:2" x14ac:dyDescent="0.25">
      <c r="A326" s="7" t="str">
        <f>([1]UKBuilding_List!A326)</f>
        <v>0698</v>
      </c>
      <c r="B326" s="7" t="str">
        <f>VLOOKUP(A326,[1]UKBuilding_List!$A$1:$D$376,3,FALSE)</f>
        <v>Waller Healthcare Annex #1</v>
      </c>
    </row>
    <row r="327" spans="1:2" x14ac:dyDescent="0.25">
      <c r="A327" s="7" t="str">
        <f>([1]UKBuilding_List!A327)</f>
        <v>0699</v>
      </c>
      <c r="B327" s="7" t="str">
        <f>VLOOKUP(A327,[1]UKBuilding_List!$A$1:$D$376,3,FALSE)</f>
        <v>Waller Healthcare Annex #2</v>
      </c>
    </row>
    <row r="328" spans="1:2" x14ac:dyDescent="0.25">
      <c r="A328" s="7" t="str">
        <f>([1]UKBuilding_List!A328)</f>
        <v>0700</v>
      </c>
      <c r="B328" s="7" t="str">
        <f>VLOOKUP(A328,[1]UKBuilding_List!$A$1:$D$376,3,FALSE)</f>
        <v>Equip Storage Pl</v>
      </c>
    </row>
    <row r="329" spans="1:2" x14ac:dyDescent="0.25">
      <c r="A329" s="7" t="str">
        <f>([1]UKBuilding_List!A329)</f>
        <v>0701</v>
      </c>
      <c r="B329" s="7" t="str">
        <f>VLOOKUP(A329,[1]UKBuilding_List!$A$1:$D$376,3,FALSE)</f>
        <v>Equip Storage Field</v>
      </c>
    </row>
    <row r="330" spans="1:2" x14ac:dyDescent="0.25">
      <c r="A330" s="7" t="str">
        <f>([1]UKBuilding_List!A330)</f>
        <v>0702</v>
      </c>
      <c r="B330" s="7" t="str">
        <f>VLOOKUP(A330,[1]UKBuilding_List!$A$1:$D$376,3,FALSE)</f>
        <v>Soccer Support Building</v>
      </c>
    </row>
    <row r="331" spans="1:2" x14ac:dyDescent="0.25">
      <c r="A331" s="7" t="str">
        <f>([1]UKBuilding_List!A331)</f>
        <v>0703</v>
      </c>
      <c r="B331" s="7" t="str">
        <f>VLOOKUP(A331,[1]UKBuilding_List!$A$1:$D$376,3,FALSE)</f>
        <v>Senior Center</v>
      </c>
    </row>
    <row r="332" spans="1:2" x14ac:dyDescent="0.25">
      <c r="A332" s="7" t="str">
        <f>([1]UKBuilding_List!A332)</f>
        <v>0708</v>
      </c>
      <c r="B332" s="7" t="str">
        <f>VLOOKUP(A332,[1]UKBuilding_List!$A$1:$D$376,3,FALSE)</f>
        <v>Kiln Enclosure Building</v>
      </c>
    </row>
    <row r="333" spans="1:2" x14ac:dyDescent="0.25">
      <c r="A333" s="7" t="str">
        <f>([1]UKBuilding_List!A333)</f>
        <v>0711</v>
      </c>
      <c r="B333" s="7" t="str">
        <f>VLOOKUP(A333,[1]UKBuilding_List!$A$1:$D$376,3,FALSE)</f>
        <v>Orange Lot Bus Shelter</v>
      </c>
    </row>
    <row r="334" spans="1:2" x14ac:dyDescent="0.25">
      <c r="A334" s="7" t="str">
        <f>([1]UKBuilding_List!A334)</f>
        <v>0712</v>
      </c>
      <c r="B334" s="7" t="str">
        <f>VLOOKUP(A334,[1]UKBuilding_List!$A$1:$D$376,3,FALSE)</f>
        <v>430 Transylvania Park</v>
      </c>
    </row>
    <row r="335" spans="1:2" x14ac:dyDescent="0.25">
      <c r="A335" s="7" t="str">
        <f>([1]UKBuilding_List!A335)</f>
        <v>0713</v>
      </c>
      <c r="B335" s="7" t="str">
        <f>VLOOKUP(A335,[1]UKBuilding_List!$A$1:$D$376,3,FALSE)</f>
        <v>463 Rose Ln</v>
      </c>
    </row>
    <row r="336" spans="1:2" x14ac:dyDescent="0.25">
      <c r="A336" s="7" t="str">
        <f>([1]UKBuilding_List!A336)</f>
        <v>0715</v>
      </c>
      <c r="B336" s="7" t="str">
        <f>VLOOKUP(A336,[1]UKBuilding_List!$A$1:$D$376,3,FALSE)</f>
        <v>600 S Broadway</v>
      </c>
    </row>
    <row r="337" spans="1:2" x14ac:dyDescent="0.25">
      <c r="A337" s="7" t="str">
        <f>([1]UKBuilding_List!A337)</f>
        <v>0717</v>
      </c>
      <c r="B337" s="7" t="str">
        <f>VLOOKUP(A337,[1]UKBuilding_List!$A$1:$D$376,3,FALSE)</f>
        <v>156 Leader Ave</v>
      </c>
    </row>
    <row r="338" spans="1:2" x14ac:dyDescent="0.25">
      <c r="A338" s="7" t="str">
        <f>([1]UKBuilding_List!A338)</f>
        <v>0719</v>
      </c>
      <c r="B338" s="7" t="str">
        <f>VLOOKUP(A338,[1]UKBuilding_List!$A$1:$D$376,3,FALSE)</f>
        <v>Still Building (Under Construction)</v>
      </c>
    </row>
    <row r="339" spans="1:2" x14ac:dyDescent="0.25">
      <c r="A339" s="7" t="str">
        <f>([1]UKBuilding_List!A339)</f>
        <v>0720</v>
      </c>
      <c r="B339" s="7" t="str">
        <f>VLOOKUP(A339,[1]UKBuilding_List!$A$1:$D$376,3,FALSE)</f>
        <v>The Cornerstone</v>
      </c>
    </row>
    <row r="340" spans="1:2" x14ac:dyDescent="0.25">
      <c r="A340" s="7" t="str">
        <f>([1]UKBuilding_List!A340)</f>
        <v>0721</v>
      </c>
      <c r="B340" s="7" t="str">
        <f>VLOOKUP(A340,[1]UKBuilding_List!$A$1:$D$376,3,FALSE)</f>
        <v>Maturation Building (Under Construction)</v>
      </c>
    </row>
    <row r="341" spans="1:2" x14ac:dyDescent="0.25">
      <c r="A341" s="7" t="str">
        <f>([1]UKBuilding_List!A341)</f>
        <v>0723</v>
      </c>
      <c r="B341" s="7" t="str">
        <f>VLOOKUP(A341,[1]UKBuilding_List!$A$1:$D$376,3,FALSE)</f>
        <v>Burley Tobacco Coop</v>
      </c>
    </row>
    <row r="342" spans="1:2" x14ac:dyDescent="0.25">
      <c r="A342" s="7" t="str">
        <f>([1]UKBuilding_List!A342)</f>
        <v>0725</v>
      </c>
      <c r="B342" s="7" t="str">
        <f>VLOOKUP(A342,[1]UKBuilding_List!$A$1:$D$376,3,FALSE)</f>
        <v>114 University Ave</v>
      </c>
    </row>
    <row r="343" spans="1:2" x14ac:dyDescent="0.25">
      <c r="A343" s="7" t="str">
        <f>([1]UKBuilding_List!A343)</f>
        <v>0726</v>
      </c>
      <c r="B343" s="7" t="str">
        <f>VLOOKUP(A343,[1]UKBuilding_List!$A$1:$D$376,3,FALSE)</f>
        <v>115 University Ave</v>
      </c>
    </row>
    <row r="344" spans="1:2" x14ac:dyDescent="0.25">
      <c r="A344" s="7" t="str">
        <f>([1]UKBuilding_List!A344)</f>
        <v>0727</v>
      </c>
      <c r="B344" s="7" t="str">
        <f>VLOOKUP(A344,[1]UKBuilding_List!$A$1:$D$376,3,FALSE)</f>
        <v>119 University Ave</v>
      </c>
    </row>
    <row r="345" spans="1:2" x14ac:dyDescent="0.25">
      <c r="A345" s="7" t="str">
        <f>([1]UKBuilding_List!A345)</f>
        <v>0728</v>
      </c>
      <c r="B345" s="7" t="str">
        <f>VLOOKUP(A345,[1]UKBuilding_List!$A$1:$D$376,3,FALSE)</f>
        <v>123 University Ave</v>
      </c>
    </row>
    <row r="346" spans="1:2" x14ac:dyDescent="0.25">
      <c r="A346" s="7" t="str">
        <f>([1]UKBuilding_List!A346)</f>
        <v>0729</v>
      </c>
      <c r="B346" s="7" t="str">
        <f>VLOOKUP(A346,[1]UKBuilding_List!$A$1:$D$376,3,FALSE)</f>
        <v>135 University Ave</v>
      </c>
    </row>
    <row r="347" spans="1:2" x14ac:dyDescent="0.25">
      <c r="A347" s="7" t="str">
        <f>([1]UKBuilding_List!A347)</f>
        <v>0730</v>
      </c>
      <c r="B347" s="7" t="str">
        <f>VLOOKUP(A347,[1]UKBuilding_List!$A$1:$D$376,3,FALSE)</f>
        <v>114 State St</v>
      </c>
    </row>
    <row r="348" spans="1:2" x14ac:dyDescent="0.25">
      <c r="A348" s="7" t="str">
        <f>([1]UKBuilding_List!A348)</f>
        <v>0731</v>
      </c>
      <c r="B348" s="7" t="str">
        <f>VLOOKUP(A348,[1]UKBuilding_List!$A$1:$D$376,3,FALSE)</f>
        <v>116 State St</v>
      </c>
    </row>
    <row r="349" spans="1:2" x14ac:dyDescent="0.25">
      <c r="A349" s="7" t="str">
        <f>([1]UKBuilding_List!A349)</f>
        <v>0732</v>
      </c>
      <c r="B349" s="7" t="str">
        <f>VLOOKUP(A349,[1]UKBuilding_List!$A$1:$D$376,3,FALSE)</f>
        <v>205 Conn Terrace</v>
      </c>
    </row>
    <row r="350" spans="1:2" x14ac:dyDescent="0.25">
      <c r="A350" s="7" t="str">
        <f>([1]UKBuilding_List!A350)</f>
        <v>0733</v>
      </c>
      <c r="B350" s="7" t="str">
        <f>VLOOKUP(A350,[1]UKBuilding_List!$A$1:$D$376,3,FALSE)</f>
        <v>901 Journal Ave</v>
      </c>
    </row>
    <row r="351" spans="1:2" x14ac:dyDescent="0.25">
      <c r="A351" s="7" t="str">
        <f>([1]UKBuilding_List!A351)</f>
        <v>0734</v>
      </c>
      <c r="B351" s="7" t="str">
        <f>VLOOKUP(A351,[1]UKBuilding_List!$A$1:$D$376,3,FALSE)</f>
        <v>903 Journal Ave</v>
      </c>
    </row>
    <row r="352" spans="1:2" x14ac:dyDescent="0.25">
      <c r="A352" s="7" t="str">
        <f>([1]UKBuilding_List!A352)</f>
        <v>0735</v>
      </c>
      <c r="B352" s="7" t="str">
        <f>VLOOKUP(A352,[1]UKBuilding_List!$A$1:$D$376,3,FALSE)</f>
        <v>907 Journal Ave</v>
      </c>
    </row>
    <row r="353" spans="1:2" x14ac:dyDescent="0.25">
      <c r="A353" s="7" t="str">
        <f>([1]UKBuilding_List!A353)</f>
        <v>0736</v>
      </c>
      <c r="B353" s="7" t="str">
        <f>VLOOKUP(A353,[1]UKBuilding_List!$A$1:$D$376,3,FALSE)</f>
        <v>911 Journal Ave</v>
      </c>
    </row>
    <row r="354" spans="1:2" x14ac:dyDescent="0.25">
      <c r="A354" s="7">
        <f>([1]UKBuilding_List!A354)</f>
        <v>1200</v>
      </c>
      <c r="B354" s="7" t="str">
        <f>VLOOKUP(A354,[1]UKBuilding_List!$A$1:$D$376,3,FALSE)</f>
        <v>Electric Substation #1</v>
      </c>
    </row>
    <row r="355" spans="1:2" x14ac:dyDescent="0.25">
      <c r="A355" s="7">
        <f>([1]UKBuilding_List!A355)</f>
        <v>1201</v>
      </c>
      <c r="B355" s="7" t="str">
        <f>VLOOKUP(A355,[1]UKBuilding_List!$A$1:$D$376,3,FALSE)</f>
        <v>Electric Substation #3</v>
      </c>
    </row>
    <row r="356" spans="1:2" x14ac:dyDescent="0.25">
      <c r="A356" s="7">
        <f>([1]UKBuilding_List!A356)</f>
        <v>2100</v>
      </c>
      <c r="B356" s="7" t="str">
        <f>VLOOKUP(A356,[1]UKBuilding_List!$A$1:$D$376,3,FALSE)</f>
        <v>Alpha Chi Omega Sorority</v>
      </c>
    </row>
    <row r="357" spans="1:2" x14ac:dyDescent="0.25">
      <c r="A357" s="7">
        <f>([1]UKBuilding_List!A357)</f>
        <v>2101</v>
      </c>
      <c r="B357" s="7" t="str">
        <f>VLOOKUP(A357,[1]UKBuilding_List!$A$1:$D$376,3,FALSE)</f>
        <v>Beta Theta Pi Fraternity</v>
      </c>
    </row>
    <row r="358" spans="1:2" x14ac:dyDescent="0.25">
      <c r="A358" s="7">
        <f>([1]UKBuilding_List!A358)</f>
        <v>2102</v>
      </c>
      <c r="B358" s="7" t="str">
        <f>VLOOKUP(A358,[1]UKBuilding_List!$A$1:$D$376,3,FALSE)</f>
        <v>Kappa Alpha Theta Sorority</v>
      </c>
    </row>
    <row r="359" spans="1:2" x14ac:dyDescent="0.25">
      <c r="A359" s="7">
        <f>([1]UKBuilding_List!A359)</f>
        <v>2103</v>
      </c>
      <c r="B359" s="7" t="str">
        <f>VLOOKUP(A359,[1]UKBuilding_List!$A$1:$D$376,3,FALSE)</f>
        <v>Phi Kappa Tau</v>
      </c>
    </row>
    <row r="360" spans="1:2" x14ac:dyDescent="0.25">
      <c r="A360" s="7" t="str">
        <f>([1]UKBuilding_List!A360)</f>
        <v>2255</v>
      </c>
      <c r="B360" s="7" t="str">
        <f>VLOOKUP(A360,[1]UKBuilding_List!$A$1:$D$376,3,FALSE)</f>
        <v>Albert Stewart House</v>
      </c>
    </row>
    <row r="361" spans="1:2" x14ac:dyDescent="0.25">
      <c r="A361" s="7" t="str">
        <f>([1]UKBuilding_List!A361)</f>
        <v>8633</v>
      </c>
      <c r="B361" s="7" t="str">
        <f>VLOOKUP(A361,[1]UKBuilding_List!$A$1:$D$376,3,FALSE)</f>
        <v>UK HealthCare Good Samaritan Hospital</v>
      </c>
    </row>
    <row r="362" spans="1:2" x14ac:dyDescent="0.25">
      <c r="A362" s="7" t="str">
        <f>([1]UKBuilding_List!A362)</f>
        <v>9127</v>
      </c>
      <c r="B362" s="7" t="str">
        <f>VLOOKUP(A362,[1]UKBuilding_List!$A$1:$D$376,3,FALSE)</f>
        <v>1101 S. Limestone</v>
      </c>
    </row>
    <row r="363" spans="1:2" x14ac:dyDescent="0.25">
      <c r="A363" s="7" t="str">
        <f>([1]UKBuilding_List!A363)</f>
        <v>9129</v>
      </c>
      <c r="B363" s="7" t="str">
        <f>VLOOKUP(A363,[1]UKBuilding_List!$A$1:$D$376,3,FALSE)</f>
        <v>127 University Ave</v>
      </c>
    </row>
    <row r="364" spans="1:2" x14ac:dyDescent="0.25">
      <c r="A364" s="7" t="str">
        <f>([1]UKBuilding_List!A364)</f>
        <v>9363</v>
      </c>
      <c r="B364" s="7" t="str">
        <f>VLOOKUP(A364,[1]UKBuilding_List!$A$1:$D$376,3,FALSE)</f>
        <v>1212 Bath Avenue</v>
      </c>
    </row>
    <row r="365" spans="1:2" x14ac:dyDescent="0.25">
      <c r="A365" s="7" t="str">
        <f>([1]UKBuilding_List!A365)</f>
        <v>9766</v>
      </c>
      <c r="B365" s="7" t="str">
        <f>VLOOKUP(A365,[1]UKBuilding_List!$A$1:$D$376,3,FALSE)</f>
        <v xml:space="preserve">New Equine Analytical Chemistry Lab      </v>
      </c>
    </row>
    <row r="366" spans="1:2" x14ac:dyDescent="0.25">
      <c r="A366" s="7" t="str">
        <f>([1]UKBuilding_List!A366)</f>
        <v>9768</v>
      </c>
      <c r="B366" s="7" t="str">
        <f>VLOOKUP(A366,[1]UKBuilding_List!$A$1:$D$376,3,FALSE)</f>
        <v>531 Wellington Way</v>
      </c>
    </row>
    <row r="367" spans="1:2" x14ac:dyDescent="0.25">
      <c r="A367" s="7">
        <f>([1]UKBuilding_List!A367)</f>
        <v>9813</v>
      </c>
      <c r="B367" s="7" t="str">
        <f>VLOOKUP(A367,[1]UKBuilding_List!$A$1:$D$376,3,FALSE)</f>
        <v>Child Development Center of the Bluegrass, Inc.</v>
      </c>
    </row>
    <row r="368" spans="1:2" x14ac:dyDescent="0.25">
      <c r="A368" s="7" t="str">
        <f>([1]UKBuilding_List!A368)</f>
        <v>9847</v>
      </c>
      <c r="B368" s="7" t="str">
        <f>VLOOKUP(A368,[1]UKBuilding_List!$A$1:$D$376,3,FALSE)</f>
        <v>Polk-Dalton Clinic</v>
      </c>
    </row>
    <row r="369" spans="1:2" x14ac:dyDescent="0.25">
      <c r="A369" s="7" t="str">
        <f>([1]UKBuilding_List!A369)</f>
        <v>9853</v>
      </c>
      <c r="B369" s="7" t="str">
        <f>VLOOKUP(A369,[1]UKBuilding_List!$A$1:$D$376,3,FALSE)</f>
        <v>Shriners Hospitals for Children Medical Center - Lexington</v>
      </c>
    </row>
    <row r="370" spans="1:2" x14ac:dyDescent="0.25">
      <c r="A370" s="7" t="str">
        <f>([1]UKBuilding_List!A370)</f>
        <v>9854</v>
      </c>
      <c r="B370" s="7" t="str">
        <f>VLOOKUP(A370,[1]UKBuilding_List!$A$1:$D$376,3,FALSE)</f>
        <v>Anthropology Research Building</v>
      </c>
    </row>
    <row r="371" spans="1:2" x14ac:dyDescent="0.25">
      <c r="A371" s="7" t="str">
        <f>([1]UKBuilding_List!A371)</f>
        <v>9861</v>
      </c>
      <c r="B371" s="7" t="str">
        <f>VLOOKUP(A371,[1]UKBuilding_List!$A$1:$D$376,3,FALSE)</f>
        <v>845 Angliana Ave</v>
      </c>
    </row>
    <row r="372" spans="1:2" x14ac:dyDescent="0.25">
      <c r="A372" s="7" t="str">
        <f>([1]UKBuilding_List!A372)</f>
        <v>9873</v>
      </c>
      <c r="B372" s="7" t="str">
        <f>VLOOKUP(A372,[1]UKBuilding_List!$A$1:$D$376,3,FALSE)</f>
        <v>UKHC Midwife Clinic</v>
      </c>
    </row>
    <row r="373" spans="1:2" x14ac:dyDescent="0.25">
      <c r="A373" s="7" t="str">
        <f>([1]UKBuilding_List!A373)</f>
        <v>9875</v>
      </c>
      <c r="B373" s="7" t="str">
        <f>VLOOKUP(A373,[1]UKBuilding_List!$A$1:$D$376,3,FALSE)</f>
        <v>Vaughan Warehouse and Office</v>
      </c>
    </row>
    <row r="374" spans="1:2" x14ac:dyDescent="0.25">
      <c r="A374" s="7" t="str">
        <f>([1]UKBuilding_List!A374)</f>
        <v>9879</v>
      </c>
      <c r="B374" s="7" t="str">
        <f>VLOOKUP(A374,[1]UKBuilding_List!$A$1:$D$376,3,FALSE)</f>
        <v>Vaughan Warehouse #3</v>
      </c>
    </row>
    <row r="375" spans="1:2" x14ac:dyDescent="0.25">
      <c r="A375" s="7" t="str">
        <f>([1]UKBuilding_List!A375)</f>
        <v>9881</v>
      </c>
      <c r="B375" s="7" t="str">
        <f>VLOOKUP(A375,[1]UKBuilding_List!$A$1:$D$376,3,FALSE)</f>
        <v>Vaughan Warehouse #4</v>
      </c>
    </row>
    <row r="376" spans="1:2" x14ac:dyDescent="0.25">
      <c r="A376" s="7" t="str">
        <f>([1]UKBuilding_List!A376)</f>
        <v>9882</v>
      </c>
      <c r="B376" s="7" t="str">
        <f>VLOOKUP(A376,[1]UKBuilding_List!$A$1:$D$376,3,FALSE)</f>
        <v>Vaughan Warehouse #5</v>
      </c>
    </row>
    <row r="377" spans="1:2" x14ac:dyDescent="0.25">
      <c r="A377" s="7" t="str">
        <f>([1]UKBuilding_List!A377)</f>
        <v>9925</v>
      </c>
      <c r="B377" s="7" t="e">
        <f>VLOOKUP(A377,[1]UKBuilding_List!$A$1:$D$376,3,FALSE)</f>
        <v>#N/A</v>
      </c>
    </row>
    <row r="378" spans="1:2" x14ac:dyDescent="0.25">
      <c r="A378" s="7" t="str">
        <f>([1]UKBuilding_List!A378)</f>
        <v>9983</v>
      </c>
      <c r="B378" s="7" t="e">
        <f>VLOOKUP(A378,[1]UKBuilding_List!$A$1:$D$376,3,FALSE)</f>
        <v>#N/A</v>
      </c>
    </row>
    <row r="379" spans="1:2" x14ac:dyDescent="0.25">
      <c r="A379" s="7" t="str">
        <f>([1]UKBuilding_List!A379)</f>
        <v xml:space="preserve"> </v>
      </c>
      <c r="B379" s="7" t="e">
        <f>VLOOKUP(A379,[1]UKBuilding_List!$A$1:$D$376,3,FALSE)</f>
        <v>#N/A</v>
      </c>
    </row>
    <row r="380" spans="1:2" x14ac:dyDescent="0.25">
      <c r="A380" s="7" t="str">
        <f>([1]UKBuilding_List!A380)</f>
        <v xml:space="preserve"> </v>
      </c>
      <c r="B380" s="7" t="e">
        <f>VLOOKUP(A380,[1]UKBuilding_List!$A$1:$D$376,3,FALSE)</f>
        <v>#N/A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eBARS Changes</vt:lpstr>
      <vt:lpstr>SAP Changes</vt:lpstr>
      <vt:lpstr>Lookups</vt:lpstr>
      <vt:lpstr>BuildingList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KDU Template</dc:title>
  <dc:creator>Schwartz, Janet E.</dc:creator>
  <cp:lastModifiedBy>Schwartz, Janet E.</cp:lastModifiedBy>
  <dcterms:created xsi:type="dcterms:W3CDTF">2021-08-09T13:42:11Z</dcterms:created>
  <dcterms:modified xsi:type="dcterms:W3CDTF">2022-01-18T14:49:39Z</dcterms:modified>
  <cp:contentStatus/>
</cp:coreProperties>
</file>