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383\"/>
    </mc:Choice>
  </mc:AlternateContent>
  <xr:revisionPtr revIDLastSave="0" documentId="13_ncr:1_{EF86FF00-1DBA-4CEA-B141-3B40CFD5398D}" xr6:coauthVersionLast="45" xr6:coauthVersionMax="45" xr10:uidLastSave="{00000000-0000-0000-0000-000000000000}"/>
  <workbookProtection lockStructure="1"/>
  <bookViews>
    <workbookView xWindow="3660" yWindow="705" windowWidth="23850" windowHeight="13725" activeTab="1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3" l="1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</calcChain>
</file>

<file path=xl/sharedStrings.xml><?xml version="1.0" encoding="utf-8"?>
<sst xmlns="http://schemas.openxmlformats.org/spreadsheetml/2006/main" count="481" uniqueCount="185">
  <si>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</si>
  <si>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</si>
  <si>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</si>
  <si>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</si>
  <si>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</si>
  <si>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</si>
  <si>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</si>
  <si>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</si>
  <si>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</si>
  <si>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</si>
  <si>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</si>
  <si>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</si>
  <si>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</si>
  <si>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</si>
  <si>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</si>
  <si>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</si>
  <si>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</si>
  <si>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</si>
  <si>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</si>
  <si>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</si>
  <si>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</si>
  <si>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</si>
  <si>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</si>
  <si>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</si>
  <si>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</si>
  <si>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</si>
  <si>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</si>
  <si>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</si>
  <si>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</si>
  <si>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</si>
  <si>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</si>
  <si>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</si>
  <si>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</si>
  <si>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</si>
  <si>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</si>
  <si>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</si>
  <si>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</si>
  <si>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</si>
  <si>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</si>
  <si>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</si>
  <si>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</si>
  <si>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</si>
  <si>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</si>
  <si>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</si>
  <si>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</si>
  <si>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</si>
  <si>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</si>
  <si>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</si>
  <si>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</si>
  <si>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</si>
  <si>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</si>
  <si>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</si>
  <si>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</si>
  <si>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</si>
  <si>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9383</t>
  </si>
  <si>
    <t>XA101</t>
  </si>
  <si>
    <t>Freezer</t>
  </si>
  <si>
    <t>Exterior</t>
  </si>
  <si>
    <t>Loading Dock</t>
  </si>
  <si>
    <t>Comm</t>
  </si>
  <si>
    <t>Custodial</t>
  </si>
  <si>
    <t>01</t>
  </si>
  <si>
    <t>The CoRE (LEASE)</t>
  </si>
  <si>
    <t>GSF</t>
  </si>
  <si>
    <t>02</t>
  </si>
  <si>
    <t>213A</t>
  </si>
  <si>
    <t>Jonathan Harrell</t>
  </si>
  <si>
    <t>LX-9383</t>
  </si>
  <si>
    <t>LX-9383-01</t>
  </si>
  <si>
    <t>The CoRE</t>
  </si>
  <si>
    <t>Lab Ready</t>
  </si>
  <si>
    <t>The CoRE - 1st Floor</t>
  </si>
  <si>
    <t>LX-9383-01-100</t>
  </si>
  <si>
    <t>LX-9383-01-101</t>
  </si>
  <si>
    <t>LX-9383-01-102</t>
  </si>
  <si>
    <t>LX-9383-01-103</t>
  </si>
  <si>
    <t>LX-9383-01-104</t>
  </si>
  <si>
    <t>LX-9383-01-105</t>
  </si>
  <si>
    <t>LX-9383-01-106</t>
  </si>
  <si>
    <t>LX-9383-01-118</t>
  </si>
  <si>
    <t>LX-9383-01-119</t>
  </si>
  <si>
    <t>LX-9383-01-120</t>
  </si>
  <si>
    <t>LX-9383-01-121</t>
  </si>
  <si>
    <t>LX-9383-01-122</t>
  </si>
  <si>
    <t>LX-9383-01-123</t>
  </si>
  <si>
    <t>LX-9383-01-124</t>
  </si>
  <si>
    <t>LX-9383-01-125</t>
  </si>
  <si>
    <t>LX-9383-01-126</t>
  </si>
  <si>
    <t>LX-9383-01-157</t>
  </si>
  <si>
    <t>LX-9383-01-158</t>
  </si>
  <si>
    <t>LX-9383-01-159</t>
  </si>
  <si>
    <t>LX-9383-01-162</t>
  </si>
  <si>
    <t>LX-9383-01-XA101</t>
  </si>
  <si>
    <t>LX-9383-02</t>
  </si>
  <si>
    <t>LX-9383-02-205</t>
  </si>
  <si>
    <t>LX-9383-02-206</t>
  </si>
  <si>
    <t>LX-9383-02-207</t>
  </si>
  <si>
    <t>LX-9383-02-208</t>
  </si>
  <si>
    <t>LX-9383-02-209</t>
  </si>
  <si>
    <t>LX-9383-02-210</t>
  </si>
  <si>
    <t>LX-9383-02-211</t>
  </si>
  <si>
    <t>LX-9383-02-212</t>
  </si>
  <si>
    <t>LX-9383-02-213</t>
  </si>
  <si>
    <t>LX-9383-02-213A</t>
  </si>
  <si>
    <t>LX-9383-02-214</t>
  </si>
  <si>
    <t>LX-9383-02-215</t>
  </si>
  <si>
    <t>LX-9383-02-216</t>
  </si>
  <si>
    <t>LX-9383-02-217</t>
  </si>
  <si>
    <t>LX-9383-02-218</t>
  </si>
  <si>
    <t>LX-9383-02-219</t>
  </si>
  <si>
    <t>LX-9383-02-220</t>
  </si>
  <si>
    <t>LX-9383-02-221</t>
  </si>
  <si>
    <t>LX-9383-02-222</t>
  </si>
  <si>
    <t>LX-9383-02-224</t>
  </si>
  <si>
    <t>LX-9383-02-225</t>
  </si>
  <si>
    <t>LX-9383-02-226</t>
  </si>
  <si>
    <t>LX-9383-02-227</t>
  </si>
  <si>
    <t>LX-9383-02-228</t>
  </si>
  <si>
    <t>LX-9383-02-229</t>
  </si>
  <si>
    <t>LX-9383-02-230</t>
  </si>
  <si>
    <t>LX-9383-02-231</t>
  </si>
  <si>
    <t>LX-9383-02-232</t>
  </si>
  <si>
    <t>LX-9383-02-233</t>
  </si>
  <si>
    <t>LX-9383-02-234</t>
  </si>
  <si>
    <t>LX-9383-02-235</t>
  </si>
  <si>
    <t>LX-9383-02-236</t>
  </si>
  <si>
    <t>LX-9383-02-242</t>
  </si>
  <si>
    <t>The CoRE - Room 101</t>
  </si>
  <si>
    <t>The CoRE - Room 102</t>
  </si>
  <si>
    <t>The CoRE - Room 103</t>
  </si>
  <si>
    <t>The CoRE - Room 104</t>
  </si>
  <si>
    <t>The CoRE - Room 105</t>
  </si>
  <si>
    <t>The CoRE - Room 106</t>
  </si>
  <si>
    <t>The CoRE - Room 118</t>
  </si>
  <si>
    <t>The CoRE - Room 119</t>
  </si>
  <si>
    <t>The CoRE - Room 120</t>
  </si>
  <si>
    <t>The CoRE - Room 121</t>
  </si>
  <si>
    <t>The CoRE - Room 122</t>
  </si>
  <si>
    <t>The CoRE - Room 123</t>
  </si>
  <si>
    <t>The CoRE - Room 124</t>
  </si>
  <si>
    <t>The CoRE - Room 125</t>
  </si>
  <si>
    <t>The CoRE - Room 126</t>
  </si>
  <si>
    <t>The CoRE - Room 157</t>
  </si>
  <si>
    <t>The CoRE - Room 158</t>
  </si>
  <si>
    <t>The CoRE - Room 159</t>
  </si>
  <si>
    <t>The CoRE - Room 162</t>
  </si>
  <si>
    <t>The CoRE - Exterior 101</t>
  </si>
  <si>
    <t>The CoRE - Room 100</t>
  </si>
  <si>
    <t>The CoRE - Room  205</t>
  </si>
  <si>
    <t>The CoRE - Room  206</t>
  </si>
  <si>
    <t>The CoRE - Room  207</t>
  </si>
  <si>
    <t>The CoRE - Room  208</t>
  </si>
  <si>
    <t>The CoRE - Room  209</t>
  </si>
  <si>
    <t>The CoRE - Room  210</t>
  </si>
  <si>
    <t>The CoRE - Room  211</t>
  </si>
  <si>
    <t>The CoRE - Room  212</t>
  </si>
  <si>
    <t>The CoRE - Room  213</t>
  </si>
  <si>
    <t>The CoRE - Room  214</t>
  </si>
  <si>
    <t>The CoRE - Room  215</t>
  </si>
  <si>
    <t>The CoRE - Room  216</t>
  </si>
  <si>
    <t>The CoRE - Room  217</t>
  </si>
  <si>
    <t>The CoRE - Room  218</t>
  </si>
  <si>
    <t>The CoRE - Room  219</t>
  </si>
  <si>
    <t>The CoRE - Room  220</t>
  </si>
  <si>
    <t>The CoRE - Room  221</t>
  </si>
  <si>
    <t>The CoRE - Room  222</t>
  </si>
  <si>
    <t>The CoRE - Room  224</t>
  </si>
  <si>
    <t>The CoRE - Room  225</t>
  </si>
  <si>
    <t>The CoRE - Room  226</t>
  </si>
  <si>
    <t>The CoRE - Room  227</t>
  </si>
  <si>
    <t>The CoRE - Room  228</t>
  </si>
  <si>
    <t>The CoRE - Room  229</t>
  </si>
  <si>
    <t>The CoRE - Room  213A</t>
  </si>
  <si>
    <t>The CoRE - Room  230</t>
  </si>
  <si>
    <t>The CoRE - Room  231</t>
  </si>
  <si>
    <t>The CoRE - Room  232</t>
  </si>
  <si>
    <t>The CoRE - Room  233</t>
  </si>
  <si>
    <t>The CoRE - Room  234</t>
  </si>
  <si>
    <t>The CoRE - Room  235</t>
  </si>
  <si>
    <t>The CoRE - Room  236</t>
  </si>
  <si>
    <t>The CoRE - Room  242</t>
  </si>
  <si>
    <t>The CoRE - 2nd Floor</t>
  </si>
  <si>
    <t xml:space="preserve">LEASED AREA-UK COLDSTREAM &amp; KENTUCKY TECHNOLOGY INC. </t>
  </si>
  <si>
    <t>LEASED AREA-UK Equine Lab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</si>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</sst>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left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Sigma Alpha Epsilon Fraternity</v>
          </cell>
          <cell r="D269" t="str">
            <v>Sigma Alpha Epsilon Fraternity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>
            <v>1200</v>
          </cell>
          <cell r="B365">
            <v>1200</v>
          </cell>
          <cell r="C365" t="str">
            <v>Electric Substation #1</v>
          </cell>
          <cell r="D365" t="str">
            <v>Electric Substation #1</v>
          </cell>
        </row>
        <row r="366">
          <cell r="A366">
            <v>1201</v>
          </cell>
          <cell r="B366">
            <v>1201</v>
          </cell>
          <cell r="C366" t="str">
            <v>Electric Substation #3</v>
          </cell>
          <cell r="D366" t="str">
            <v>Electric Substation #3</v>
          </cell>
        </row>
        <row r="367">
          <cell r="A367" t="str">
            <v>2059</v>
          </cell>
          <cell r="B367" t="str">
            <v>2059</v>
          </cell>
          <cell r="C367" t="str">
            <v>AFBC Coal Preparation Building</v>
          </cell>
          <cell r="D367" t="str">
            <v>AFBC Coal Preparation Building</v>
          </cell>
        </row>
        <row r="368">
          <cell r="A368" t="str">
            <v>2060</v>
          </cell>
          <cell r="B368" t="str">
            <v>2060</v>
          </cell>
          <cell r="C368" t="str">
            <v>Cold Storage Building</v>
          </cell>
          <cell r="D368" t="str">
            <v>Cold Storage Building</v>
          </cell>
        </row>
        <row r="369">
          <cell r="A369" t="str">
            <v>2061</v>
          </cell>
          <cell r="B369" t="str">
            <v>2061</v>
          </cell>
          <cell r="C369" t="str">
            <v>Synthesis &amp; Pitch</v>
          </cell>
          <cell r="D369" t="str">
            <v>Synthesis &amp; Pitch</v>
          </cell>
        </row>
        <row r="370">
          <cell r="A370" t="str">
            <v>2062</v>
          </cell>
          <cell r="B370" t="str">
            <v>2062</v>
          </cell>
          <cell r="C370" t="str">
            <v>Gazeebo Storage Building</v>
          </cell>
          <cell r="D370" t="str">
            <v>Gazeebo Storage Building</v>
          </cell>
        </row>
        <row r="371">
          <cell r="A371" t="str">
            <v>2063</v>
          </cell>
          <cell r="B371" t="str">
            <v>2063</v>
          </cell>
          <cell r="C371" t="str">
            <v>Maintenance Building</v>
          </cell>
          <cell r="D371" t="str">
            <v>Maintenance Building</v>
          </cell>
        </row>
        <row r="372">
          <cell r="A372" t="str">
            <v>2064</v>
          </cell>
          <cell r="B372" t="str">
            <v>2064</v>
          </cell>
          <cell r="C372" t="str">
            <v>Industrial Support Facility</v>
          </cell>
          <cell r="D372" t="str">
            <v>Industrial Support Facility</v>
          </cell>
        </row>
        <row r="373">
          <cell r="A373" t="str">
            <v>2065</v>
          </cell>
          <cell r="B373" t="str">
            <v>2065</v>
          </cell>
          <cell r="C373" t="str">
            <v>Drying Pad Greenhouse</v>
          </cell>
          <cell r="D373" t="str">
            <v>Drying Pad Greenhouse</v>
          </cell>
        </row>
        <row r="374">
          <cell r="A374" t="str">
            <v>2067</v>
          </cell>
          <cell r="B374" t="str">
            <v>2067</v>
          </cell>
          <cell r="C374" t="str">
            <v>Fiber Development Facility</v>
          </cell>
          <cell r="D374" t="str">
            <v>Fiber Development Facility</v>
          </cell>
        </row>
        <row r="375">
          <cell r="A375" t="str">
            <v>2068</v>
          </cell>
          <cell r="B375" t="str">
            <v>2068</v>
          </cell>
          <cell r="C375" t="str">
            <v>Mineral Processing Facility</v>
          </cell>
          <cell r="D375" t="str">
            <v>Mineral Processing Facility</v>
          </cell>
        </row>
        <row r="376">
          <cell r="A376" t="str">
            <v>2069</v>
          </cell>
          <cell r="B376" t="str">
            <v>2069</v>
          </cell>
          <cell r="C376" t="str">
            <v>Algae Green House</v>
          </cell>
          <cell r="D376" t="str">
            <v>Algae Green House</v>
          </cell>
        </row>
        <row r="377">
          <cell r="A377" t="str">
            <v>2070</v>
          </cell>
        </row>
        <row r="378">
          <cell r="A378">
            <v>2072</v>
          </cell>
        </row>
        <row r="379">
          <cell r="A379">
            <v>2100</v>
          </cell>
        </row>
        <row r="380">
          <cell r="A380">
            <v>2101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zoomScale="85" zoomScaleNormal="85" workbookViewId="0">
      <selection activeCell="F29" sqref="F29:H29"/>
    </sheetView>
  </sheetViews>
  <sheetFormatPr defaultRowHeight="15" x14ac:dyDescent="0.25"/>
  <cols>
    <col min="1" max="1" width="14.140625" style="13" bestFit="1" customWidth="1"/>
    <col min="3" max="3" width="22.28515625" bestFit="1" customWidth="1"/>
    <col min="7" max="7" width="24.7109375" customWidth="1"/>
    <col min="8" max="8" width="39.140625" customWidth="1"/>
  </cols>
  <sheetData>
    <row r="1" spans="1:12" s="1" customFormat="1" ht="30" customHeight="1" x14ac:dyDescent="0.25">
      <c r="A1" s="11" t="s">
        <v>0</v>
      </c>
      <c r="B1" s="27" t="s">
        <v>54</v>
      </c>
      <c r="C1" s="28"/>
      <c r="D1" s="12"/>
      <c r="E1" s="12"/>
      <c r="F1" s="11" t="s">
        <v>9</v>
      </c>
      <c r="G1" s="16">
        <v>44725</v>
      </c>
    </row>
    <row r="2" spans="1:12" s="1" customFormat="1" ht="30" customHeight="1" x14ac:dyDescent="0.25">
      <c r="A2" s="11" t="s">
        <v>1</v>
      </c>
      <c r="B2" s="30" t="s">
        <v>62</v>
      </c>
      <c r="C2" s="30"/>
      <c r="D2" s="12"/>
      <c r="E2" s="12"/>
      <c r="F2" s="11" t="s">
        <v>10</v>
      </c>
      <c r="G2" s="31" t="s">
        <v>66</v>
      </c>
      <c r="H2" s="22"/>
    </row>
    <row r="3" spans="1:12" s="1" customFormat="1" ht="15" customHeight="1" x14ac:dyDescent="0.25">
      <c r="A3" s="12"/>
      <c r="B3" s="29"/>
      <c r="C3" s="29"/>
      <c r="D3" s="22"/>
      <c r="E3" s="22"/>
      <c r="F3" s="22"/>
      <c r="G3" s="22"/>
    </row>
    <row r="4" spans="1:12" s="1" customFormat="1" x14ac:dyDescent="0.25">
      <c r="A4" s="1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3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13" t="s">
        <v>63</v>
      </c>
      <c r="B6" s="24" t="s">
        <v>61</v>
      </c>
      <c r="C6" t="s">
        <v>41</v>
      </c>
      <c r="D6" t="s">
        <v>11</v>
      </c>
      <c r="E6">
        <v>0</v>
      </c>
      <c r="F6" s="2">
        <v>7239</v>
      </c>
      <c r="G6" t="s">
        <v>19</v>
      </c>
      <c r="H6" t="s">
        <v>183</v>
      </c>
    </row>
    <row r="7" spans="1:12" x14ac:dyDescent="0.25">
      <c r="A7" s="13">
        <v>100</v>
      </c>
      <c r="B7" s="24" t="s">
        <v>61</v>
      </c>
      <c r="C7" t="s">
        <v>17</v>
      </c>
      <c r="D7" t="s">
        <v>11</v>
      </c>
      <c r="E7">
        <v>0</v>
      </c>
      <c r="F7">
        <v>203</v>
      </c>
      <c r="G7" t="s">
        <v>51</v>
      </c>
    </row>
    <row r="8" spans="1:12" x14ac:dyDescent="0.25">
      <c r="A8" s="13">
        <v>101</v>
      </c>
      <c r="B8" s="24" t="s">
        <v>61</v>
      </c>
      <c r="C8" t="s">
        <v>17</v>
      </c>
      <c r="D8" t="s">
        <v>11</v>
      </c>
      <c r="E8">
        <v>0</v>
      </c>
      <c r="F8">
        <v>104</v>
      </c>
      <c r="G8" t="s">
        <v>51</v>
      </c>
    </row>
    <row r="9" spans="1:12" x14ac:dyDescent="0.25">
      <c r="A9" s="13">
        <v>102</v>
      </c>
      <c r="B9" s="24" t="s">
        <v>61</v>
      </c>
      <c r="C9" t="s">
        <v>17</v>
      </c>
      <c r="D9" t="s">
        <v>11</v>
      </c>
      <c r="E9">
        <v>0</v>
      </c>
      <c r="F9">
        <v>136</v>
      </c>
      <c r="G9" t="s">
        <v>51</v>
      </c>
    </row>
    <row r="10" spans="1:12" x14ac:dyDescent="0.25">
      <c r="A10" s="13">
        <v>103</v>
      </c>
      <c r="B10" s="24" t="s">
        <v>61</v>
      </c>
      <c r="C10" t="s">
        <v>17</v>
      </c>
      <c r="D10" t="s">
        <v>11</v>
      </c>
      <c r="E10">
        <v>0</v>
      </c>
      <c r="F10">
        <v>141</v>
      </c>
      <c r="G10" t="s">
        <v>51</v>
      </c>
    </row>
    <row r="11" spans="1:12" x14ac:dyDescent="0.25">
      <c r="A11" s="13">
        <v>104</v>
      </c>
      <c r="B11" s="24" t="s">
        <v>61</v>
      </c>
      <c r="C11" t="s">
        <v>17</v>
      </c>
      <c r="D11" t="s">
        <v>11</v>
      </c>
      <c r="E11">
        <v>0</v>
      </c>
      <c r="F11">
        <v>150</v>
      </c>
      <c r="G11" t="s">
        <v>51</v>
      </c>
    </row>
    <row r="12" spans="1:12" x14ac:dyDescent="0.25">
      <c r="A12" s="13">
        <v>105</v>
      </c>
      <c r="B12" s="24" t="s">
        <v>61</v>
      </c>
      <c r="C12" t="s">
        <v>17</v>
      </c>
      <c r="D12" t="s">
        <v>11</v>
      </c>
      <c r="E12">
        <v>0</v>
      </c>
      <c r="F12">
        <v>401</v>
      </c>
      <c r="G12" t="s">
        <v>51</v>
      </c>
    </row>
    <row r="13" spans="1:12" x14ac:dyDescent="0.25">
      <c r="A13" s="13">
        <v>106</v>
      </c>
      <c r="B13" s="24" t="s">
        <v>61</v>
      </c>
      <c r="C13" t="s">
        <v>17</v>
      </c>
      <c r="D13" t="s">
        <v>11</v>
      </c>
      <c r="E13">
        <v>0</v>
      </c>
      <c r="F13">
        <v>86</v>
      </c>
      <c r="G13" t="s">
        <v>51</v>
      </c>
    </row>
    <row r="14" spans="1:12" x14ac:dyDescent="0.25">
      <c r="A14" s="13">
        <v>118</v>
      </c>
      <c r="B14" s="24" t="s">
        <v>61</v>
      </c>
      <c r="C14" t="s">
        <v>17</v>
      </c>
      <c r="D14" t="s">
        <v>11</v>
      </c>
      <c r="E14">
        <v>0</v>
      </c>
      <c r="F14">
        <v>1615</v>
      </c>
      <c r="G14" t="s">
        <v>51</v>
      </c>
    </row>
    <row r="15" spans="1:12" x14ac:dyDescent="0.25">
      <c r="A15" s="13">
        <v>119</v>
      </c>
      <c r="B15" s="24" t="s">
        <v>61</v>
      </c>
      <c r="C15" t="s">
        <v>17</v>
      </c>
      <c r="D15" t="s">
        <v>11</v>
      </c>
      <c r="E15">
        <v>0</v>
      </c>
      <c r="F15">
        <v>184</v>
      </c>
      <c r="G15" t="s">
        <v>51</v>
      </c>
      <c r="L15" t="s">
        <v>53</v>
      </c>
    </row>
    <row r="16" spans="1:12" x14ac:dyDescent="0.25">
      <c r="A16" s="13">
        <v>120</v>
      </c>
      <c r="B16" s="24" t="s">
        <v>61</v>
      </c>
      <c r="C16" t="s">
        <v>17</v>
      </c>
      <c r="D16" t="s">
        <v>11</v>
      </c>
      <c r="E16">
        <v>0</v>
      </c>
      <c r="F16">
        <v>99</v>
      </c>
      <c r="G16" t="s">
        <v>51</v>
      </c>
    </row>
    <row r="17" spans="1:8" x14ac:dyDescent="0.25">
      <c r="A17" s="13">
        <v>121</v>
      </c>
      <c r="B17" s="24" t="s">
        <v>61</v>
      </c>
      <c r="C17" t="s">
        <v>17</v>
      </c>
      <c r="D17" t="s">
        <v>11</v>
      </c>
      <c r="E17">
        <v>0</v>
      </c>
      <c r="F17">
        <v>117</v>
      </c>
      <c r="G17" t="s">
        <v>51</v>
      </c>
    </row>
    <row r="18" spans="1:8" x14ac:dyDescent="0.25">
      <c r="A18" s="13">
        <v>122</v>
      </c>
      <c r="B18" s="24" t="s">
        <v>61</v>
      </c>
      <c r="C18" t="s">
        <v>17</v>
      </c>
      <c r="D18" t="s">
        <v>11</v>
      </c>
      <c r="E18">
        <v>0</v>
      </c>
      <c r="F18">
        <v>1304</v>
      </c>
      <c r="G18" t="s">
        <v>51</v>
      </c>
    </row>
    <row r="19" spans="1:8" x14ac:dyDescent="0.25">
      <c r="A19" s="13">
        <v>123</v>
      </c>
      <c r="B19" s="24" t="s">
        <v>61</v>
      </c>
      <c r="C19" t="s">
        <v>17</v>
      </c>
      <c r="D19" t="s">
        <v>11</v>
      </c>
      <c r="E19">
        <v>0</v>
      </c>
      <c r="F19">
        <v>206</v>
      </c>
      <c r="G19" t="s">
        <v>51</v>
      </c>
      <c r="H19" t="s">
        <v>56</v>
      </c>
    </row>
    <row r="20" spans="1:8" x14ac:dyDescent="0.25">
      <c r="A20" s="13">
        <v>124</v>
      </c>
      <c r="B20" s="24" t="s">
        <v>61</v>
      </c>
      <c r="C20" t="s">
        <v>17</v>
      </c>
      <c r="D20" t="s">
        <v>11</v>
      </c>
      <c r="E20">
        <v>0</v>
      </c>
      <c r="F20">
        <v>967</v>
      </c>
      <c r="G20" t="s">
        <v>51</v>
      </c>
    </row>
    <row r="21" spans="1:8" x14ac:dyDescent="0.25">
      <c r="A21" s="13">
        <v>125</v>
      </c>
      <c r="B21" s="24" t="s">
        <v>61</v>
      </c>
      <c r="C21" t="s">
        <v>17</v>
      </c>
      <c r="D21" t="s">
        <v>11</v>
      </c>
      <c r="E21">
        <v>0</v>
      </c>
      <c r="F21">
        <v>208</v>
      </c>
      <c r="G21" t="s">
        <v>51</v>
      </c>
    </row>
    <row r="22" spans="1:8" x14ac:dyDescent="0.25">
      <c r="A22" s="13">
        <v>126</v>
      </c>
      <c r="B22" s="24" t="s">
        <v>61</v>
      </c>
      <c r="C22" t="s">
        <v>17</v>
      </c>
      <c r="D22" t="s">
        <v>11</v>
      </c>
      <c r="E22">
        <v>0</v>
      </c>
      <c r="F22">
        <v>117</v>
      </c>
      <c r="G22" t="s">
        <v>51</v>
      </c>
    </row>
    <row r="23" spans="1:8" x14ac:dyDescent="0.25">
      <c r="A23" s="13">
        <v>157</v>
      </c>
      <c r="B23" s="24" t="s">
        <v>61</v>
      </c>
      <c r="C23" t="s">
        <v>17</v>
      </c>
      <c r="D23" t="s">
        <v>11</v>
      </c>
      <c r="E23">
        <v>0</v>
      </c>
      <c r="F23">
        <v>45</v>
      </c>
      <c r="G23" t="s">
        <v>51</v>
      </c>
    </row>
    <row r="24" spans="1:8" x14ac:dyDescent="0.25">
      <c r="A24" s="13">
        <v>158</v>
      </c>
      <c r="B24" s="24" t="s">
        <v>61</v>
      </c>
      <c r="C24" t="s">
        <v>17</v>
      </c>
      <c r="D24" t="s">
        <v>11</v>
      </c>
      <c r="E24">
        <v>0</v>
      </c>
      <c r="F24">
        <v>31</v>
      </c>
      <c r="G24" t="s">
        <v>51</v>
      </c>
      <c r="H24" t="s">
        <v>60</v>
      </c>
    </row>
    <row r="25" spans="1:8" x14ac:dyDescent="0.25">
      <c r="A25" s="13">
        <v>159</v>
      </c>
      <c r="B25" s="24" t="s">
        <v>61</v>
      </c>
      <c r="C25" t="s">
        <v>17</v>
      </c>
      <c r="D25" t="s">
        <v>11</v>
      </c>
      <c r="E25">
        <v>0</v>
      </c>
      <c r="F25">
        <v>358</v>
      </c>
      <c r="G25" t="s">
        <v>51</v>
      </c>
      <c r="H25" t="s">
        <v>58</v>
      </c>
    </row>
    <row r="26" spans="1:8" x14ac:dyDescent="0.25">
      <c r="A26" s="13">
        <v>162</v>
      </c>
      <c r="B26" s="24" t="s">
        <v>61</v>
      </c>
      <c r="C26" t="s">
        <v>17</v>
      </c>
      <c r="D26" t="s">
        <v>11</v>
      </c>
      <c r="E26">
        <v>0</v>
      </c>
      <c r="F26">
        <v>119</v>
      </c>
      <c r="G26" t="s">
        <v>51</v>
      </c>
      <c r="H26" t="s">
        <v>59</v>
      </c>
    </row>
    <row r="27" spans="1:8" x14ac:dyDescent="0.25">
      <c r="A27" s="13" t="s">
        <v>55</v>
      </c>
      <c r="B27" s="24" t="s">
        <v>61</v>
      </c>
      <c r="C27" t="s">
        <v>17</v>
      </c>
      <c r="D27" t="s">
        <v>11</v>
      </c>
      <c r="E27">
        <v>0</v>
      </c>
      <c r="F27">
        <v>52</v>
      </c>
      <c r="G27" t="s">
        <v>51</v>
      </c>
      <c r="H27" t="s">
        <v>57</v>
      </c>
    </row>
    <row r="29" spans="1:8" x14ac:dyDescent="0.25">
      <c r="A29" s="13" t="s">
        <v>63</v>
      </c>
      <c r="B29" s="24" t="s">
        <v>64</v>
      </c>
      <c r="C29" t="s">
        <v>41</v>
      </c>
      <c r="D29" t="s">
        <v>11</v>
      </c>
      <c r="E29">
        <v>0</v>
      </c>
      <c r="F29" s="2">
        <v>9594</v>
      </c>
      <c r="G29" t="s">
        <v>19</v>
      </c>
      <c r="H29" t="s">
        <v>182</v>
      </c>
    </row>
    <row r="30" spans="1:8" x14ac:dyDescent="0.25">
      <c r="A30" s="13">
        <v>205</v>
      </c>
      <c r="B30" s="24" t="s">
        <v>64</v>
      </c>
      <c r="C30" t="s">
        <v>17</v>
      </c>
      <c r="D30" t="s">
        <v>11</v>
      </c>
      <c r="E30">
        <v>0</v>
      </c>
      <c r="F30">
        <v>205</v>
      </c>
      <c r="G30" t="s">
        <v>51</v>
      </c>
    </row>
    <row r="31" spans="1:8" x14ac:dyDescent="0.25">
      <c r="A31" s="13">
        <v>206</v>
      </c>
      <c r="B31" s="24" t="s">
        <v>64</v>
      </c>
      <c r="C31" t="s">
        <v>17</v>
      </c>
      <c r="D31" t="s">
        <v>11</v>
      </c>
      <c r="E31">
        <v>0</v>
      </c>
      <c r="F31">
        <v>140</v>
      </c>
      <c r="G31" t="s">
        <v>51</v>
      </c>
    </row>
    <row r="32" spans="1:8" x14ac:dyDescent="0.25">
      <c r="A32" s="13">
        <v>207</v>
      </c>
      <c r="B32" s="24" t="s">
        <v>64</v>
      </c>
      <c r="C32" t="s">
        <v>17</v>
      </c>
      <c r="D32" t="s">
        <v>11</v>
      </c>
      <c r="E32">
        <v>0</v>
      </c>
      <c r="F32">
        <v>136</v>
      </c>
      <c r="G32" t="s">
        <v>51</v>
      </c>
    </row>
    <row r="33" spans="1:7" x14ac:dyDescent="0.25">
      <c r="A33" s="13">
        <v>208</v>
      </c>
      <c r="B33" s="24" t="s">
        <v>64</v>
      </c>
      <c r="C33" t="s">
        <v>17</v>
      </c>
      <c r="D33" t="s">
        <v>11</v>
      </c>
      <c r="E33">
        <v>0</v>
      </c>
      <c r="F33">
        <v>202</v>
      </c>
      <c r="G33" t="s">
        <v>51</v>
      </c>
    </row>
    <row r="34" spans="1:7" x14ac:dyDescent="0.25">
      <c r="A34" s="13">
        <v>209</v>
      </c>
      <c r="B34" s="24" t="s">
        <v>64</v>
      </c>
      <c r="C34" t="s">
        <v>17</v>
      </c>
      <c r="D34" t="s">
        <v>11</v>
      </c>
      <c r="E34">
        <v>0</v>
      </c>
      <c r="F34">
        <v>161</v>
      </c>
      <c r="G34" t="s">
        <v>51</v>
      </c>
    </row>
    <row r="35" spans="1:7" x14ac:dyDescent="0.25">
      <c r="A35" s="13">
        <v>210</v>
      </c>
      <c r="B35" s="24" t="s">
        <v>64</v>
      </c>
      <c r="C35" t="s">
        <v>17</v>
      </c>
      <c r="D35" t="s">
        <v>11</v>
      </c>
      <c r="E35">
        <v>0</v>
      </c>
      <c r="F35">
        <v>349</v>
      </c>
      <c r="G35" t="s">
        <v>51</v>
      </c>
    </row>
    <row r="36" spans="1:7" x14ac:dyDescent="0.25">
      <c r="A36" s="13">
        <v>211</v>
      </c>
      <c r="B36" s="24" t="s">
        <v>64</v>
      </c>
      <c r="C36" t="s">
        <v>17</v>
      </c>
      <c r="D36" t="s">
        <v>11</v>
      </c>
      <c r="E36">
        <v>0</v>
      </c>
      <c r="F36">
        <v>91</v>
      </c>
      <c r="G36" t="s">
        <v>51</v>
      </c>
    </row>
    <row r="37" spans="1:7" x14ac:dyDescent="0.25">
      <c r="A37" s="13">
        <v>212</v>
      </c>
      <c r="B37" s="24" t="s">
        <v>64</v>
      </c>
      <c r="C37" t="s">
        <v>17</v>
      </c>
      <c r="D37" t="s">
        <v>11</v>
      </c>
      <c r="E37">
        <v>0</v>
      </c>
      <c r="F37">
        <v>585</v>
      </c>
      <c r="G37" t="s">
        <v>51</v>
      </c>
    </row>
    <row r="38" spans="1:7" x14ac:dyDescent="0.25">
      <c r="A38" s="13">
        <v>213</v>
      </c>
      <c r="B38" s="24" t="s">
        <v>64</v>
      </c>
      <c r="C38" t="s">
        <v>17</v>
      </c>
      <c r="D38" t="s">
        <v>11</v>
      </c>
      <c r="E38">
        <v>0</v>
      </c>
      <c r="F38">
        <v>142</v>
      </c>
      <c r="G38" t="s">
        <v>51</v>
      </c>
    </row>
    <row r="39" spans="1:7" x14ac:dyDescent="0.25">
      <c r="A39" s="13" t="s">
        <v>65</v>
      </c>
      <c r="B39" s="24" t="s">
        <v>64</v>
      </c>
      <c r="C39" t="s">
        <v>17</v>
      </c>
      <c r="D39" t="s">
        <v>11</v>
      </c>
      <c r="E39">
        <v>0</v>
      </c>
      <c r="F39">
        <v>135</v>
      </c>
      <c r="G39" t="s">
        <v>51</v>
      </c>
    </row>
    <row r="40" spans="1:7" x14ac:dyDescent="0.25">
      <c r="A40" s="13">
        <v>214</v>
      </c>
      <c r="B40" s="24" t="s">
        <v>64</v>
      </c>
      <c r="C40" t="s">
        <v>17</v>
      </c>
      <c r="D40" t="s">
        <v>11</v>
      </c>
      <c r="E40">
        <v>0</v>
      </c>
      <c r="F40">
        <v>208</v>
      </c>
      <c r="G40" t="s">
        <v>51</v>
      </c>
    </row>
    <row r="41" spans="1:7" x14ac:dyDescent="0.25">
      <c r="A41" s="13">
        <v>215</v>
      </c>
      <c r="B41" s="24" t="s">
        <v>64</v>
      </c>
      <c r="C41" t="s">
        <v>17</v>
      </c>
      <c r="D41" t="s">
        <v>11</v>
      </c>
      <c r="E41">
        <v>0</v>
      </c>
      <c r="F41">
        <v>100</v>
      </c>
      <c r="G41" t="s">
        <v>51</v>
      </c>
    </row>
    <row r="42" spans="1:7" x14ac:dyDescent="0.25">
      <c r="A42" s="13">
        <v>216</v>
      </c>
      <c r="B42" s="24" t="s">
        <v>64</v>
      </c>
      <c r="C42" t="s">
        <v>17</v>
      </c>
      <c r="D42" t="s">
        <v>11</v>
      </c>
      <c r="E42">
        <v>0</v>
      </c>
      <c r="F42">
        <v>100</v>
      </c>
      <c r="G42" t="s">
        <v>51</v>
      </c>
    </row>
    <row r="43" spans="1:7" x14ac:dyDescent="0.25">
      <c r="A43" s="13">
        <v>217</v>
      </c>
      <c r="B43" s="24" t="s">
        <v>64</v>
      </c>
      <c r="C43" t="s">
        <v>17</v>
      </c>
      <c r="D43" t="s">
        <v>11</v>
      </c>
      <c r="E43">
        <v>0</v>
      </c>
      <c r="F43">
        <v>100</v>
      </c>
      <c r="G43" t="s">
        <v>51</v>
      </c>
    </row>
    <row r="44" spans="1:7" x14ac:dyDescent="0.25">
      <c r="A44" s="13">
        <v>218</v>
      </c>
      <c r="B44" s="24" t="s">
        <v>64</v>
      </c>
      <c r="C44" t="s">
        <v>17</v>
      </c>
      <c r="D44" t="s">
        <v>11</v>
      </c>
      <c r="E44">
        <v>0</v>
      </c>
      <c r="F44">
        <v>100</v>
      </c>
      <c r="G44" t="s">
        <v>51</v>
      </c>
    </row>
    <row r="45" spans="1:7" x14ac:dyDescent="0.25">
      <c r="A45" s="13">
        <v>219</v>
      </c>
      <c r="B45" s="24" t="s">
        <v>64</v>
      </c>
      <c r="C45" t="s">
        <v>17</v>
      </c>
      <c r="D45" t="s">
        <v>11</v>
      </c>
      <c r="E45">
        <v>0</v>
      </c>
      <c r="F45">
        <v>100</v>
      </c>
      <c r="G45" t="s">
        <v>51</v>
      </c>
    </row>
    <row r="46" spans="1:7" x14ac:dyDescent="0.25">
      <c r="A46" s="13">
        <v>220</v>
      </c>
      <c r="B46" s="24" t="s">
        <v>64</v>
      </c>
      <c r="C46" t="s">
        <v>17</v>
      </c>
      <c r="D46" t="s">
        <v>11</v>
      </c>
      <c r="E46">
        <v>0</v>
      </c>
      <c r="F46">
        <v>100</v>
      </c>
      <c r="G46" t="s">
        <v>51</v>
      </c>
    </row>
    <row r="47" spans="1:7" x14ac:dyDescent="0.25">
      <c r="A47" s="13">
        <v>221</v>
      </c>
      <c r="B47" s="24" t="s">
        <v>64</v>
      </c>
      <c r="C47" t="s">
        <v>17</v>
      </c>
      <c r="D47" t="s">
        <v>11</v>
      </c>
      <c r="E47">
        <v>0</v>
      </c>
      <c r="F47">
        <v>100</v>
      </c>
      <c r="G47" t="s">
        <v>51</v>
      </c>
    </row>
    <row r="48" spans="1:7" x14ac:dyDescent="0.25">
      <c r="A48" s="13">
        <v>222</v>
      </c>
      <c r="B48" s="24" t="s">
        <v>64</v>
      </c>
      <c r="C48" t="s">
        <v>17</v>
      </c>
      <c r="D48" t="s">
        <v>11</v>
      </c>
      <c r="E48">
        <v>0</v>
      </c>
      <c r="F48">
        <v>2549</v>
      </c>
      <c r="G48" t="s">
        <v>51</v>
      </c>
    </row>
    <row r="49" spans="1:8" x14ac:dyDescent="0.25">
      <c r="A49" s="13">
        <v>224</v>
      </c>
      <c r="B49" s="24" t="s">
        <v>64</v>
      </c>
      <c r="C49" t="s">
        <v>17</v>
      </c>
      <c r="D49" t="s">
        <v>11</v>
      </c>
      <c r="E49">
        <v>0</v>
      </c>
      <c r="F49">
        <v>117</v>
      </c>
      <c r="G49" t="s">
        <v>51</v>
      </c>
    </row>
    <row r="50" spans="1:8" x14ac:dyDescent="0.25">
      <c r="A50" s="13">
        <v>225</v>
      </c>
      <c r="B50" s="24" t="s">
        <v>64</v>
      </c>
      <c r="C50" t="s">
        <v>17</v>
      </c>
      <c r="D50" t="s">
        <v>11</v>
      </c>
      <c r="E50">
        <v>0</v>
      </c>
      <c r="F50">
        <v>140</v>
      </c>
      <c r="G50" t="s">
        <v>51</v>
      </c>
    </row>
    <row r="51" spans="1:8" x14ac:dyDescent="0.25">
      <c r="A51" s="13">
        <v>226</v>
      </c>
      <c r="B51" s="24" t="s">
        <v>64</v>
      </c>
      <c r="C51" t="s">
        <v>17</v>
      </c>
      <c r="D51" t="s">
        <v>11</v>
      </c>
      <c r="E51">
        <v>0</v>
      </c>
      <c r="F51">
        <v>140</v>
      </c>
      <c r="G51" t="s">
        <v>51</v>
      </c>
    </row>
    <row r="52" spans="1:8" x14ac:dyDescent="0.25">
      <c r="A52" s="13">
        <v>227</v>
      </c>
      <c r="B52" s="24" t="s">
        <v>64</v>
      </c>
      <c r="C52" t="s">
        <v>17</v>
      </c>
      <c r="D52" t="s">
        <v>11</v>
      </c>
      <c r="E52">
        <v>0</v>
      </c>
      <c r="F52">
        <v>140</v>
      </c>
      <c r="G52" t="s">
        <v>51</v>
      </c>
    </row>
    <row r="53" spans="1:8" x14ac:dyDescent="0.25">
      <c r="A53" s="13">
        <v>228</v>
      </c>
      <c r="B53" s="24" t="s">
        <v>64</v>
      </c>
      <c r="C53" t="s">
        <v>17</v>
      </c>
      <c r="D53" t="s">
        <v>11</v>
      </c>
      <c r="E53">
        <v>0</v>
      </c>
      <c r="F53">
        <v>140</v>
      </c>
      <c r="G53" t="s">
        <v>51</v>
      </c>
    </row>
    <row r="54" spans="1:8" x14ac:dyDescent="0.25">
      <c r="A54" s="13">
        <v>229</v>
      </c>
      <c r="B54" s="24" t="s">
        <v>64</v>
      </c>
      <c r="C54" t="s">
        <v>17</v>
      </c>
      <c r="D54" t="s">
        <v>11</v>
      </c>
      <c r="E54">
        <v>0</v>
      </c>
      <c r="F54">
        <v>140</v>
      </c>
      <c r="G54" t="s">
        <v>51</v>
      </c>
    </row>
    <row r="55" spans="1:8" x14ac:dyDescent="0.25">
      <c r="A55" s="13">
        <v>230</v>
      </c>
      <c r="B55" s="24" t="s">
        <v>64</v>
      </c>
      <c r="C55" t="s">
        <v>17</v>
      </c>
      <c r="D55" t="s">
        <v>11</v>
      </c>
      <c r="E55">
        <v>0</v>
      </c>
      <c r="F55">
        <v>101</v>
      </c>
      <c r="G55" t="s">
        <v>51</v>
      </c>
    </row>
    <row r="56" spans="1:8" x14ac:dyDescent="0.25">
      <c r="A56" s="13">
        <v>231</v>
      </c>
      <c r="B56" s="24" t="s">
        <v>64</v>
      </c>
      <c r="C56" t="s">
        <v>17</v>
      </c>
      <c r="D56" t="s">
        <v>11</v>
      </c>
      <c r="E56">
        <v>0</v>
      </c>
      <c r="F56">
        <v>100</v>
      </c>
      <c r="G56" t="s">
        <v>51</v>
      </c>
    </row>
    <row r="57" spans="1:8" x14ac:dyDescent="0.25">
      <c r="A57" s="13">
        <v>232</v>
      </c>
      <c r="B57" s="24" t="s">
        <v>64</v>
      </c>
      <c r="C57" t="s">
        <v>17</v>
      </c>
      <c r="D57" t="s">
        <v>11</v>
      </c>
      <c r="E57">
        <v>0</v>
      </c>
      <c r="F57">
        <v>100</v>
      </c>
      <c r="G57" t="s">
        <v>51</v>
      </c>
    </row>
    <row r="58" spans="1:8" x14ac:dyDescent="0.25">
      <c r="A58" s="13">
        <v>233</v>
      </c>
      <c r="B58" s="24" t="s">
        <v>64</v>
      </c>
      <c r="C58" t="s">
        <v>17</v>
      </c>
      <c r="D58" t="s">
        <v>11</v>
      </c>
      <c r="E58">
        <v>0</v>
      </c>
      <c r="F58">
        <v>101</v>
      </c>
      <c r="G58" t="s">
        <v>51</v>
      </c>
    </row>
    <row r="59" spans="1:8" x14ac:dyDescent="0.25">
      <c r="A59" s="13">
        <v>234</v>
      </c>
      <c r="B59" s="24" t="s">
        <v>64</v>
      </c>
      <c r="C59" t="s">
        <v>17</v>
      </c>
      <c r="D59" t="s">
        <v>11</v>
      </c>
      <c r="E59">
        <v>0</v>
      </c>
      <c r="F59">
        <v>101</v>
      </c>
      <c r="G59" t="s">
        <v>51</v>
      </c>
    </row>
    <row r="60" spans="1:8" x14ac:dyDescent="0.25">
      <c r="A60" s="13">
        <v>235</v>
      </c>
      <c r="B60" s="24" t="s">
        <v>64</v>
      </c>
      <c r="C60" t="s">
        <v>17</v>
      </c>
      <c r="D60" t="s">
        <v>11</v>
      </c>
      <c r="E60">
        <v>0</v>
      </c>
      <c r="F60">
        <v>101</v>
      </c>
      <c r="G60" t="s">
        <v>51</v>
      </c>
    </row>
    <row r="61" spans="1:8" x14ac:dyDescent="0.25">
      <c r="A61" s="13">
        <v>236</v>
      </c>
      <c r="B61" s="24" t="s">
        <v>64</v>
      </c>
      <c r="C61" t="s">
        <v>17</v>
      </c>
      <c r="D61" t="s">
        <v>11</v>
      </c>
      <c r="E61">
        <v>0</v>
      </c>
      <c r="F61">
        <v>103</v>
      </c>
      <c r="G61" t="s">
        <v>51</v>
      </c>
    </row>
    <row r="62" spans="1:8" x14ac:dyDescent="0.25">
      <c r="A62" s="13">
        <v>242</v>
      </c>
      <c r="B62" s="24" t="s">
        <v>64</v>
      </c>
      <c r="C62" t="s">
        <v>17</v>
      </c>
      <c r="D62" t="s">
        <v>11</v>
      </c>
      <c r="E62">
        <v>0</v>
      </c>
      <c r="F62">
        <v>1733</v>
      </c>
      <c r="G62" t="s">
        <v>51</v>
      </c>
      <c r="H62" t="s">
        <v>70</v>
      </c>
    </row>
    <row r="63" spans="1:8" x14ac:dyDescent="0.25">
      <c r="B63" s="24"/>
    </row>
    <row r="65" spans="2:6" x14ac:dyDescent="0.25">
      <c r="B65" s="24"/>
      <c r="F65" s="25"/>
    </row>
    <row r="66" spans="2:6" x14ac:dyDescent="0.25">
      <c r="B66" s="24"/>
      <c r="F66" s="25"/>
    </row>
    <row r="67" spans="2:6" x14ac:dyDescent="0.25">
      <c r="B67" s="24"/>
      <c r="F67" s="25"/>
    </row>
  </sheetData>
  <mergeCells count="3">
    <mergeCell ref="B1:C1"/>
    <mergeCell ref="B2:C2"/>
    <mergeCell ref="B3:C3"/>
  </mergeCells>
  <phoneticPr fontId="5" type="noConversion"/>
  <conditionalFormatting sqref="D1:D5 D7:D27 D30:D64 D66:D499">
    <cfRule type="cellIs" dxfId="22" priority="22" operator="equal">
      <formula>"Yes"</formula>
    </cfRule>
  </conditionalFormatting>
  <conditionalFormatting sqref="G1 G3:G5 G7:G27 G30:G64 G66:G1048576">
    <cfRule type="cellIs" dxfId="21" priority="20" operator="equal">
      <formula>"Action Required"</formula>
    </cfRule>
    <cfRule type="cellIs" dxfId="20" priority="21" operator="equal">
      <formula>"New Tag Required"</formula>
    </cfRule>
  </conditionalFormatting>
  <conditionalFormatting sqref="D6">
    <cfRule type="cellIs" dxfId="19" priority="19" operator="equal">
      <formula>"Yes"</formula>
    </cfRule>
  </conditionalFormatting>
  <conditionalFormatting sqref="G6:H6">
    <cfRule type="cellIs" dxfId="18" priority="17" operator="equal">
      <formula>"Action Required"</formula>
    </cfRule>
    <cfRule type="cellIs" dxfId="17" priority="18" operator="equal">
      <formula>"New Tag Required"</formula>
    </cfRule>
  </conditionalFormatting>
  <conditionalFormatting sqref="D67">
    <cfRule type="cellIs" dxfId="16" priority="16" operator="equal">
      <formula>"Yes"</formula>
    </cfRule>
  </conditionalFormatting>
  <conditionalFormatting sqref="G67:H67">
    <cfRule type="cellIs" dxfId="15" priority="14" operator="equal">
      <formula>"Action Required"</formula>
    </cfRule>
    <cfRule type="cellIs" dxfId="14" priority="15" operator="equal">
      <formula>"New Tag Required"</formula>
    </cfRule>
  </conditionalFormatting>
  <conditionalFormatting sqref="H2">
    <cfRule type="cellIs" dxfId="13" priority="11" operator="equal">
      <formula>"Action Required"</formula>
    </cfRule>
    <cfRule type="cellIs" dxfId="12" priority="12" operator="equal">
      <formula>"New Tag Required"</formula>
    </cfRule>
  </conditionalFormatting>
  <conditionalFormatting sqref="D66">
    <cfRule type="cellIs" dxfId="11" priority="10" operator="equal">
      <formula>"Yes"</formula>
    </cfRule>
  </conditionalFormatting>
  <conditionalFormatting sqref="G2">
    <cfRule type="cellIs" dxfId="10" priority="8" operator="equal">
      <formula>"Action Required"</formula>
    </cfRule>
    <cfRule type="cellIs" dxfId="9" priority="9" operator="equal">
      <formula>"New Tag Required"</formula>
    </cfRule>
  </conditionalFormatting>
  <conditionalFormatting sqref="D65">
    <cfRule type="cellIs" dxfId="8" priority="7" operator="equal">
      <formula>"Yes"</formula>
    </cfRule>
  </conditionalFormatting>
  <conditionalFormatting sqref="G65:H65">
    <cfRule type="cellIs" dxfId="7" priority="5" operator="equal">
      <formula>"Action Required"</formula>
    </cfRule>
    <cfRule type="cellIs" dxfId="6" priority="6" operator="equal">
      <formula>"New Tag Required"</formula>
    </cfRule>
  </conditionalFormatting>
  <conditionalFormatting sqref="D29">
    <cfRule type="cellIs" dxfId="5" priority="4" operator="equal">
      <formula>"Yes"</formula>
    </cfRule>
  </conditionalFormatting>
  <conditionalFormatting sqref="G29">
    <cfRule type="cellIs" dxfId="4" priority="2" operator="equal">
      <formula>"Action Required"</formula>
    </cfRule>
    <cfRule type="cellIs" dxfId="3" priority="3" operator="equal">
      <formula>"New Tag Required"</formula>
    </cfRule>
  </conditionalFormatting>
  <conditionalFormatting sqref="D29">
    <cfRule type="cellIs" dxfId="2" priority="1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Lookups!$A$1:$A$3</xm:f>
          </x14:formula1>
          <xm:sqref>D6:D27 D29:D79</xm:sqref>
        </x14:dataValidation>
        <x14:dataValidation type="list" allowBlank="1" showInputMessage="1" showErrorMessage="1" xr:uid="{00000000-0002-0000-0000-000001000000}">
          <x14:formula1>
            <xm:f>Lookups!$D$1:$D$19</xm:f>
          </x14:formula1>
          <xm:sqref>C6:C27 C29:C79</xm:sqref>
        </x14:dataValidation>
        <x14:dataValidation type="list" allowBlank="1" showInputMessage="1" showErrorMessage="1" xr:uid="{00000000-0002-0000-0000-000002000000}">
          <x14:formula1>
            <xm:f>Lookups!$E$1:$E$4</xm:f>
          </x14:formula1>
          <xm:sqref>G6:G27 G29:G79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topLeftCell="A4" zoomScaleNormal="100" workbookViewId="0">
      <selection activeCell="E29" sqref="E29"/>
    </sheetView>
  </sheetViews>
  <sheetFormatPr defaultRowHeight="15" x14ac:dyDescent="0.25"/>
  <cols>
    <col min="1" max="1" width="24.7109375" style="13" customWidth="1"/>
    <col min="2" max="2" width="27.7109375" style="13" customWidth="1"/>
    <col min="3" max="3" width="8.7109375" style="13" customWidth="1"/>
    <col min="4" max="4" width="14.7109375" style="13" customWidth="1"/>
    <col min="5" max="5" width="26.2851562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9383</v>
      </c>
      <c r="C1" s="12"/>
      <c r="D1" s="11" t="s">
        <v>9</v>
      </c>
      <c r="E1" s="16">
        <f>'eBARS Changes'!G1</f>
        <v>44725</v>
      </c>
    </row>
    <row r="2" spans="1:5" ht="30" x14ac:dyDescent="0.25">
      <c r="A2" s="11" t="s">
        <v>1</v>
      </c>
      <c r="B2" s="18" t="s">
        <v>69</v>
      </c>
      <c r="C2" s="12"/>
      <c r="D2" s="11" t="s">
        <v>10</v>
      </c>
      <c r="E2" s="17" t="s">
        <v>66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s="32" t="s">
        <v>67</v>
      </c>
      <c r="B6" s="32" t="s">
        <v>69</v>
      </c>
      <c r="C6" s="33"/>
      <c r="D6" s="33"/>
      <c r="E6" s="33" t="s">
        <v>184</v>
      </c>
    </row>
    <row r="7" spans="1:5" x14ac:dyDescent="0.25">
      <c r="A7" t="s">
        <v>68</v>
      </c>
      <c r="B7" t="s">
        <v>71</v>
      </c>
      <c r="C7" t="s">
        <v>14</v>
      </c>
      <c r="D7" s="2">
        <v>7239</v>
      </c>
      <c r="E7" t="s">
        <v>183</v>
      </c>
    </row>
    <row r="8" spans="1:5" x14ac:dyDescent="0.25">
      <c r="A8" t="s">
        <v>72</v>
      </c>
      <c r="B8" t="s">
        <v>147</v>
      </c>
      <c r="C8" t="s">
        <v>14</v>
      </c>
      <c r="D8">
        <v>203</v>
      </c>
    </row>
    <row r="9" spans="1:5" x14ac:dyDescent="0.25">
      <c r="A9" t="s">
        <v>73</v>
      </c>
      <c r="B9" t="s">
        <v>127</v>
      </c>
      <c r="C9" t="s">
        <v>14</v>
      </c>
      <c r="D9">
        <v>104</v>
      </c>
    </row>
    <row r="10" spans="1:5" x14ac:dyDescent="0.25">
      <c r="A10" t="s">
        <v>74</v>
      </c>
      <c r="B10" s="26" t="s">
        <v>128</v>
      </c>
      <c r="C10" t="s">
        <v>14</v>
      </c>
      <c r="D10">
        <v>136</v>
      </c>
    </row>
    <row r="11" spans="1:5" x14ac:dyDescent="0.25">
      <c r="A11" t="s">
        <v>75</v>
      </c>
      <c r="B11" s="26" t="s">
        <v>129</v>
      </c>
      <c r="C11" t="s">
        <v>14</v>
      </c>
      <c r="D11">
        <v>141</v>
      </c>
    </row>
    <row r="12" spans="1:5" x14ac:dyDescent="0.25">
      <c r="A12" t="s">
        <v>76</v>
      </c>
      <c r="B12" s="26" t="s">
        <v>130</v>
      </c>
      <c r="C12" t="s">
        <v>14</v>
      </c>
      <c r="D12">
        <v>150</v>
      </c>
    </row>
    <row r="13" spans="1:5" x14ac:dyDescent="0.25">
      <c r="A13" t="s">
        <v>77</v>
      </c>
      <c r="B13" s="26" t="s">
        <v>131</v>
      </c>
      <c r="C13" t="s">
        <v>14</v>
      </c>
      <c r="D13">
        <v>401</v>
      </c>
    </row>
    <row r="14" spans="1:5" x14ac:dyDescent="0.25">
      <c r="A14" t="s">
        <v>78</v>
      </c>
      <c r="B14" s="26" t="s">
        <v>132</v>
      </c>
      <c r="C14" t="s">
        <v>14</v>
      </c>
      <c r="D14">
        <v>86</v>
      </c>
    </row>
    <row r="15" spans="1:5" x14ac:dyDescent="0.25">
      <c r="A15" t="s">
        <v>79</v>
      </c>
      <c r="B15" s="26" t="s">
        <v>133</v>
      </c>
      <c r="C15" t="s">
        <v>14</v>
      </c>
      <c r="D15">
        <v>1615</v>
      </c>
    </row>
    <row r="16" spans="1:5" x14ac:dyDescent="0.25">
      <c r="A16" t="s">
        <v>80</v>
      </c>
      <c r="B16" s="26" t="s">
        <v>134</v>
      </c>
      <c r="C16" t="s">
        <v>14</v>
      </c>
      <c r="D16">
        <v>184</v>
      </c>
    </row>
    <row r="17" spans="1:5" x14ac:dyDescent="0.25">
      <c r="A17" t="s">
        <v>81</v>
      </c>
      <c r="B17" s="26" t="s">
        <v>135</v>
      </c>
      <c r="C17" t="s">
        <v>14</v>
      </c>
      <c r="D17">
        <v>99</v>
      </c>
    </row>
    <row r="18" spans="1:5" x14ac:dyDescent="0.25">
      <c r="A18" t="s">
        <v>82</v>
      </c>
      <c r="B18" s="26" t="s">
        <v>136</v>
      </c>
      <c r="C18" t="s">
        <v>14</v>
      </c>
      <c r="D18">
        <v>117</v>
      </c>
    </row>
    <row r="19" spans="1:5" x14ac:dyDescent="0.25">
      <c r="A19" t="s">
        <v>83</v>
      </c>
      <c r="B19" s="26" t="s">
        <v>137</v>
      </c>
      <c r="C19" t="s">
        <v>14</v>
      </c>
      <c r="D19">
        <v>1304</v>
      </c>
    </row>
    <row r="20" spans="1:5" x14ac:dyDescent="0.25">
      <c r="A20" t="s">
        <v>84</v>
      </c>
      <c r="B20" s="26" t="s">
        <v>138</v>
      </c>
      <c r="C20" t="s">
        <v>14</v>
      </c>
      <c r="D20">
        <v>206</v>
      </c>
      <c r="E20" t="s">
        <v>56</v>
      </c>
    </row>
    <row r="21" spans="1:5" x14ac:dyDescent="0.25">
      <c r="A21" t="s">
        <v>85</v>
      </c>
      <c r="B21" s="26" t="s">
        <v>139</v>
      </c>
      <c r="C21" t="s">
        <v>14</v>
      </c>
      <c r="D21">
        <v>967</v>
      </c>
    </row>
    <row r="22" spans="1:5" x14ac:dyDescent="0.25">
      <c r="A22" t="s">
        <v>86</v>
      </c>
      <c r="B22" s="26" t="s">
        <v>140</v>
      </c>
      <c r="C22" t="s">
        <v>14</v>
      </c>
      <c r="D22">
        <v>208</v>
      </c>
    </row>
    <row r="23" spans="1:5" x14ac:dyDescent="0.25">
      <c r="A23" t="s">
        <v>87</v>
      </c>
      <c r="B23" s="26" t="s">
        <v>141</v>
      </c>
      <c r="C23" t="s">
        <v>14</v>
      </c>
      <c r="D23">
        <v>117</v>
      </c>
    </row>
    <row r="24" spans="1:5" x14ac:dyDescent="0.25">
      <c r="A24" t="s">
        <v>88</v>
      </c>
      <c r="B24" s="26" t="s">
        <v>142</v>
      </c>
      <c r="C24" t="s">
        <v>14</v>
      </c>
      <c r="D24">
        <v>45</v>
      </c>
    </row>
    <row r="25" spans="1:5" x14ac:dyDescent="0.25">
      <c r="A25" t="s">
        <v>89</v>
      </c>
      <c r="B25" s="26" t="s">
        <v>143</v>
      </c>
      <c r="C25" t="s">
        <v>14</v>
      </c>
      <c r="D25">
        <v>31</v>
      </c>
      <c r="E25" t="s">
        <v>60</v>
      </c>
    </row>
    <row r="26" spans="1:5" x14ac:dyDescent="0.25">
      <c r="A26" t="s">
        <v>90</v>
      </c>
      <c r="B26" s="26" t="s">
        <v>144</v>
      </c>
      <c r="C26" t="s">
        <v>14</v>
      </c>
      <c r="D26">
        <v>358</v>
      </c>
      <c r="E26" t="s">
        <v>58</v>
      </c>
    </row>
    <row r="27" spans="1:5" x14ac:dyDescent="0.25">
      <c r="A27" t="s">
        <v>91</v>
      </c>
      <c r="B27" s="26" t="s">
        <v>145</v>
      </c>
      <c r="C27" t="s">
        <v>14</v>
      </c>
      <c r="D27">
        <v>119</v>
      </c>
      <c r="E27" t="s">
        <v>59</v>
      </c>
    </row>
    <row r="28" spans="1:5" x14ac:dyDescent="0.25">
      <c r="A28" t="s">
        <v>92</v>
      </c>
      <c r="B28" s="26" t="s">
        <v>146</v>
      </c>
      <c r="C28" t="s">
        <v>14</v>
      </c>
      <c r="D28">
        <v>52</v>
      </c>
      <c r="E28" t="s">
        <v>57</v>
      </c>
    </row>
    <row r="29" spans="1:5" x14ac:dyDescent="0.25">
      <c r="A29" t="s">
        <v>93</v>
      </c>
      <c r="B29" t="s">
        <v>181</v>
      </c>
      <c r="C29" t="s">
        <v>14</v>
      </c>
      <c r="D29" s="2">
        <v>9594</v>
      </c>
      <c r="E29" t="s">
        <v>182</v>
      </c>
    </row>
    <row r="30" spans="1:5" x14ac:dyDescent="0.25">
      <c r="A30" t="s">
        <v>94</v>
      </c>
      <c r="B30" s="26" t="s">
        <v>148</v>
      </c>
      <c r="C30" t="s">
        <v>14</v>
      </c>
      <c r="D30">
        <v>205</v>
      </c>
    </row>
    <row r="31" spans="1:5" x14ac:dyDescent="0.25">
      <c r="A31" t="s">
        <v>95</v>
      </c>
      <c r="B31" s="26" t="s">
        <v>149</v>
      </c>
      <c r="C31" t="s">
        <v>14</v>
      </c>
      <c r="D31">
        <v>140</v>
      </c>
    </row>
    <row r="32" spans="1:5" x14ac:dyDescent="0.25">
      <c r="A32" t="s">
        <v>96</v>
      </c>
      <c r="B32" s="26" t="s">
        <v>150</v>
      </c>
      <c r="C32" t="s">
        <v>14</v>
      </c>
      <c r="D32">
        <v>136</v>
      </c>
    </row>
    <row r="33" spans="1:4" x14ac:dyDescent="0.25">
      <c r="A33" t="s">
        <v>97</v>
      </c>
      <c r="B33" s="26" t="s">
        <v>151</v>
      </c>
      <c r="C33" t="s">
        <v>14</v>
      </c>
      <c r="D33">
        <v>202</v>
      </c>
    </row>
    <row r="34" spans="1:4" x14ac:dyDescent="0.25">
      <c r="A34" t="s">
        <v>98</v>
      </c>
      <c r="B34" s="26" t="s">
        <v>152</v>
      </c>
      <c r="C34" t="s">
        <v>14</v>
      </c>
      <c r="D34">
        <v>161</v>
      </c>
    </row>
    <row r="35" spans="1:4" x14ac:dyDescent="0.25">
      <c r="A35" t="s">
        <v>99</v>
      </c>
      <c r="B35" s="26" t="s">
        <v>153</v>
      </c>
      <c r="C35" t="s">
        <v>14</v>
      </c>
      <c r="D35">
        <v>349</v>
      </c>
    </row>
    <row r="36" spans="1:4" x14ac:dyDescent="0.25">
      <c r="A36" t="s">
        <v>100</v>
      </c>
      <c r="B36" s="26" t="s">
        <v>154</v>
      </c>
      <c r="C36" t="s">
        <v>14</v>
      </c>
      <c r="D36">
        <v>91</v>
      </c>
    </row>
    <row r="37" spans="1:4" x14ac:dyDescent="0.25">
      <c r="A37" t="s">
        <v>101</v>
      </c>
      <c r="B37" s="26" t="s">
        <v>155</v>
      </c>
      <c r="C37" t="s">
        <v>14</v>
      </c>
      <c r="D37">
        <v>585</v>
      </c>
    </row>
    <row r="38" spans="1:4" x14ac:dyDescent="0.25">
      <c r="A38" t="s">
        <v>102</v>
      </c>
      <c r="B38" s="26" t="s">
        <v>156</v>
      </c>
      <c r="C38" t="s">
        <v>14</v>
      </c>
      <c r="D38">
        <v>142</v>
      </c>
    </row>
    <row r="39" spans="1:4" x14ac:dyDescent="0.25">
      <c r="A39" t="s">
        <v>103</v>
      </c>
      <c r="B39" s="26" t="s">
        <v>172</v>
      </c>
      <c r="C39" t="s">
        <v>14</v>
      </c>
      <c r="D39">
        <v>135</v>
      </c>
    </row>
    <row r="40" spans="1:4" x14ac:dyDescent="0.25">
      <c r="A40" t="s">
        <v>104</v>
      </c>
      <c r="B40" s="26" t="s">
        <v>157</v>
      </c>
      <c r="C40" t="s">
        <v>14</v>
      </c>
      <c r="D40">
        <v>208</v>
      </c>
    </row>
    <row r="41" spans="1:4" x14ac:dyDescent="0.25">
      <c r="A41" t="s">
        <v>105</v>
      </c>
      <c r="B41" s="26" t="s">
        <v>158</v>
      </c>
      <c r="C41" t="s">
        <v>14</v>
      </c>
      <c r="D41">
        <v>100</v>
      </c>
    </row>
    <row r="42" spans="1:4" x14ac:dyDescent="0.25">
      <c r="A42" t="s">
        <v>106</v>
      </c>
      <c r="B42" s="26" t="s">
        <v>159</v>
      </c>
      <c r="C42" t="s">
        <v>14</v>
      </c>
      <c r="D42">
        <v>100</v>
      </c>
    </row>
    <row r="43" spans="1:4" x14ac:dyDescent="0.25">
      <c r="A43" t="s">
        <v>107</v>
      </c>
      <c r="B43" s="26" t="s">
        <v>160</v>
      </c>
      <c r="C43" t="s">
        <v>14</v>
      </c>
      <c r="D43">
        <v>100</v>
      </c>
    </row>
    <row r="44" spans="1:4" x14ac:dyDescent="0.25">
      <c r="A44" t="s">
        <v>108</v>
      </c>
      <c r="B44" s="26" t="s">
        <v>161</v>
      </c>
      <c r="C44" t="s">
        <v>14</v>
      </c>
      <c r="D44">
        <v>100</v>
      </c>
    </row>
    <row r="45" spans="1:4" x14ac:dyDescent="0.25">
      <c r="A45" t="s">
        <v>109</v>
      </c>
      <c r="B45" s="26" t="s">
        <v>162</v>
      </c>
      <c r="C45" t="s">
        <v>14</v>
      </c>
      <c r="D45">
        <v>100</v>
      </c>
    </row>
    <row r="46" spans="1:4" x14ac:dyDescent="0.25">
      <c r="A46" t="s">
        <v>110</v>
      </c>
      <c r="B46" s="26" t="s">
        <v>163</v>
      </c>
      <c r="C46" t="s">
        <v>14</v>
      </c>
      <c r="D46">
        <v>100</v>
      </c>
    </row>
    <row r="47" spans="1:4" x14ac:dyDescent="0.25">
      <c r="A47" t="s">
        <v>111</v>
      </c>
      <c r="B47" s="26" t="s">
        <v>164</v>
      </c>
      <c r="C47" t="s">
        <v>14</v>
      </c>
      <c r="D47">
        <v>100</v>
      </c>
    </row>
    <row r="48" spans="1:4" x14ac:dyDescent="0.25">
      <c r="A48" t="s">
        <v>112</v>
      </c>
      <c r="B48" s="26" t="s">
        <v>165</v>
      </c>
      <c r="C48" t="s">
        <v>14</v>
      </c>
      <c r="D48">
        <v>2549</v>
      </c>
    </row>
    <row r="49" spans="1:5" x14ac:dyDescent="0.25">
      <c r="A49" t="s">
        <v>113</v>
      </c>
      <c r="B49" s="26" t="s">
        <v>166</v>
      </c>
      <c r="C49" t="s">
        <v>14</v>
      </c>
      <c r="D49">
        <v>117</v>
      </c>
    </row>
    <row r="50" spans="1:5" x14ac:dyDescent="0.25">
      <c r="A50" t="s">
        <v>114</v>
      </c>
      <c r="B50" s="26" t="s">
        <v>167</v>
      </c>
      <c r="C50" t="s">
        <v>14</v>
      </c>
      <c r="D50">
        <v>140</v>
      </c>
    </row>
    <row r="51" spans="1:5" x14ac:dyDescent="0.25">
      <c r="A51" t="s">
        <v>115</v>
      </c>
      <c r="B51" s="26" t="s">
        <v>168</v>
      </c>
      <c r="C51" t="s">
        <v>14</v>
      </c>
      <c r="D51">
        <v>140</v>
      </c>
    </row>
    <row r="52" spans="1:5" x14ac:dyDescent="0.25">
      <c r="A52" t="s">
        <v>116</v>
      </c>
      <c r="B52" s="26" t="s">
        <v>169</v>
      </c>
      <c r="C52" t="s">
        <v>14</v>
      </c>
      <c r="D52">
        <v>140</v>
      </c>
    </row>
    <row r="53" spans="1:5" x14ac:dyDescent="0.25">
      <c r="A53" t="s">
        <v>117</v>
      </c>
      <c r="B53" s="26" t="s">
        <v>170</v>
      </c>
      <c r="C53" t="s">
        <v>14</v>
      </c>
      <c r="D53">
        <v>140</v>
      </c>
    </row>
    <row r="54" spans="1:5" x14ac:dyDescent="0.25">
      <c r="A54" t="s">
        <v>118</v>
      </c>
      <c r="B54" s="26" t="s">
        <v>171</v>
      </c>
      <c r="C54" t="s">
        <v>14</v>
      </c>
      <c r="D54">
        <v>140</v>
      </c>
    </row>
    <row r="55" spans="1:5" x14ac:dyDescent="0.25">
      <c r="A55" t="s">
        <v>119</v>
      </c>
      <c r="B55" s="26" t="s">
        <v>173</v>
      </c>
      <c r="C55" t="s">
        <v>14</v>
      </c>
      <c r="D55">
        <v>101</v>
      </c>
    </row>
    <row r="56" spans="1:5" x14ac:dyDescent="0.25">
      <c r="A56" t="s">
        <v>120</v>
      </c>
      <c r="B56" s="26" t="s">
        <v>174</v>
      </c>
      <c r="C56" t="s">
        <v>14</v>
      </c>
      <c r="D56">
        <v>100</v>
      </c>
    </row>
    <row r="57" spans="1:5" x14ac:dyDescent="0.25">
      <c r="A57" t="s">
        <v>121</v>
      </c>
      <c r="B57" s="26" t="s">
        <v>175</v>
      </c>
      <c r="C57" t="s">
        <v>14</v>
      </c>
      <c r="D57">
        <v>100</v>
      </c>
    </row>
    <row r="58" spans="1:5" x14ac:dyDescent="0.25">
      <c r="A58" t="s">
        <v>122</v>
      </c>
      <c r="B58" s="26" t="s">
        <v>176</v>
      </c>
      <c r="C58" t="s">
        <v>14</v>
      </c>
      <c r="D58">
        <v>101</v>
      </c>
    </row>
    <row r="59" spans="1:5" x14ac:dyDescent="0.25">
      <c r="A59" t="s">
        <v>123</v>
      </c>
      <c r="B59" s="26" t="s">
        <v>177</v>
      </c>
      <c r="C59" t="s">
        <v>14</v>
      </c>
      <c r="D59">
        <v>101</v>
      </c>
    </row>
    <row r="60" spans="1:5" x14ac:dyDescent="0.25">
      <c r="A60" t="s">
        <v>124</v>
      </c>
      <c r="B60" s="26" t="s">
        <v>178</v>
      </c>
      <c r="C60" t="s">
        <v>14</v>
      </c>
      <c r="D60">
        <v>101</v>
      </c>
    </row>
    <row r="61" spans="1:5" x14ac:dyDescent="0.25">
      <c r="A61" t="s">
        <v>125</v>
      </c>
      <c r="B61" s="26" t="s">
        <v>179</v>
      </c>
      <c r="C61" t="s">
        <v>14</v>
      </c>
      <c r="D61">
        <v>103</v>
      </c>
    </row>
    <row r="62" spans="1:5" x14ac:dyDescent="0.25">
      <c r="A62" t="s">
        <v>126</v>
      </c>
      <c r="B62" s="26" t="s">
        <v>180</v>
      </c>
      <c r="C62" t="s">
        <v>14</v>
      </c>
      <c r="D62">
        <v>1733</v>
      </c>
      <c r="E62" t="s">
        <v>70</v>
      </c>
    </row>
    <row r="63" spans="1:5" x14ac:dyDescent="0.25">
      <c r="A63"/>
    </row>
    <row r="64" spans="1:5" x14ac:dyDescent="0.25">
      <c r="A64"/>
    </row>
    <row r="65" spans="1:1" x14ac:dyDescent="0.25">
      <c r="A65"/>
    </row>
  </sheetData>
  <conditionalFormatting sqref="E7">
    <cfRule type="cellIs" dxfId="1" priority="3" operator="equal">
      <formula>"Action Required"</formula>
    </cfRule>
    <cfRule type="cellIs" dxfId="0" priority="4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0310</v>
      </c>
      <c r="B216" s="7" t="str">
        <f>VLOOKUP(A216,[1]UKBuilding_List!$A$1:$D$376,3,FALSE)</f>
        <v>Chrysalis Court</v>
      </c>
    </row>
    <row r="217" spans="1:2" x14ac:dyDescent="0.25">
      <c r="A217" s="7" t="str">
        <f>([1]UKBuilding_List!A217)</f>
        <v>0312</v>
      </c>
      <c r="B217" s="7" t="str">
        <f>VLOOKUP(A217,[1]UKBuilding_List!$A$1:$D$376,3,FALSE)</f>
        <v>Plant Sciences</v>
      </c>
    </row>
    <row r="218" spans="1:2" x14ac:dyDescent="0.25">
      <c r="A218" s="7" t="str">
        <f>([1]UKBuilding_List!A218)</f>
        <v>0314</v>
      </c>
      <c r="B218" s="7" t="str">
        <f>VLOOKUP(A218,[1]UKBuilding_List!$A$1:$D$376,3,FALSE)</f>
        <v>252 East Maxwell St</v>
      </c>
    </row>
    <row r="219" spans="1:2" x14ac:dyDescent="0.25">
      <c r="A219" s="7" t="str">
        <f>([1]UKBuilding_List!A219)</f>
        <v>0315</v>
      </c>
      <c r="B219" s="7" t="str">
        <f>VLOOKUP(A219,[1]UKBuilding_List!$A$1:$D$376,3,FALSE)</f>
        <v>206 East Maxwell St</v>
      </c>
    </row>
    <row r="220" spans="1:2" x14ac:dyDescent="0.25">
      <c r="A220" s="7" t="str">
        <f>([1]UKBuilding_List!A220)</f>
        <v>0333</v>
      </c>
      <c r="B220" s="7" t="str">
        <f>VLOOKUP(A220,[1]UKBuilding_List!$A$1:$D$376,3,FALSE)</f>
        <v>641 South Limestone St</v>
      </c>
    </row>
    <row r="221" spans="1:2" x14ac:dyDescent="0.25">
      <c r="A221" s="7" t="str">
        <f>([1]UKBuilding_List!A221)</f>
        <v>0336</v>
      </c>
      <c r="B221" s="7" t="str">
        <f>VLOOKUP(A221,[1]UKBuilding_List!$A$1:$D$376,3,FALSE)</f>
        <v>Thomas D Clark Building</v>
      </c>
    </row>
    <row r="222" spans="1:2" x14ac:dyDescent="0.25">
      <c r="A222" s="7" t="str">
        <f>([1]UKBuilding_List!A222)</f>
        <v>0343</v>
      </c>
      <c r="B222" s="7" t="str">
        <f>VLOOKUP(A222,[1]UKBuilding_List!$A$1:$D$376,3,FALSE)</f>
        <v>Bingham Davis House</v>
      </c>
    </row>
    <row r="223" spans="1:2" x14ac:dyDescent="0.25">
      <c r="A223" s="7" t="str">
        <f>([1]UKBuilding_List!A223)</f>
        <v>0344</v>
      </c>
      <c r="B223" s="7" t="str">
        <f>VLOOKUP(A223,[1]UKBuilding_List!$A$1:$D$376,3,FALSE)</f>
        <v>Raymond F. Betts House</v>
      </c>
    </row>
    <row r="224" spans="1:2" x14ac:dyDescent="0.25">
      <c r="A224" s="7" t="str">
        <f>([1]UKBuilding_List!A224)</f>
        <v>0345</v>
      </c>
      <c r="B224" s="7" t="str">
        <f>VLOOKUP(A224,[1]UKBuilding_List!$A$1:$D$376,3,FALSE)</f>
        <v>Max Kade German House and Cultural Center</v>
      </c>
    </row>
    <row r="225" spans="1:2" x14ac:dyDescent="0.25">
      <c r="A225" s="7" t="str">
        <f>([1]UKBuilding_List!A225)</f>
        <v>0346</v>
      </c>
      <c r="B225" s="7" t="str">
        <f>VLOOKUP(A225,[1]UKBuilding_List!$A$1:$D$376,3,FALSE)</f>
        <v>654 Maxwelton Ct</v>
      </c>
    </row>
    <row r="226" spans="1:2" x14ac:dyDescent="0.25">
      <c r="A226" s="7" t="str">
        <f>([1]UKBuilding_List!A226)</f>
        <v>0347</v>
      </c>
      <c r="B226" s="7" t="str">
        <f>VLOOKUP(A226,[1]UKBuilding_List!$A$1:$D$376,3,FALSE)</f>
        <v>624 Maxwelton Ct</v>
      </c>
    </row>
    <row r="227" spans="1:2" x14ac:dyDescent="0.25">
      <c r="A227" s="7" t="str">
        <f>([1]UKBuilding_List!A227)</f>
        <v>0349</v>
      </c>
      <c r="B227" s="7" t="str">
        <f>VLOOKUP(A227,[1]UKBuilding_List!$A$1:$D$376,3,FALSE)</f>
        <v>641 Maxwelton Ct</v>
      </c>
    </row>
    <row r="228" spans="1:2" x14ac:dyDescent="0.25">
      <c r="A228" s="7" t="str">
        <f>([1]UKBuilding_List!A228)</f>
        <v>0350</v>
      </c>
      <c r="B228" s="7" t="str">
        <f>VLOOKUP(A228,[1]UKBuilding_List!$A$1:$D$376,3,FALSE)</f>
        <v>643 Maxwelton Ct</v>
      </c>
    </row>
    <row r="229" spans="1:2" x14ac:dyDescent="0.25">
      <c r="A229" s="7" t="str">
        <f>([1]UKBuilding_List!A229)</f>
        <v>0351</v>
      </c>
      <c r="B229" s="7" t="str">
        <f>VLOOKUP(A229,[1]UKBuilding_List!$A$1:$D$376,3,FALSE)</f>
        <v>644 Maxwelton Ct</v>
      </c>
    </row>
    <row r="230" spans="1:2" x14ac:dyDescent="0.25">
      <c r="A230" s="7" t="str">
        <f>([1]UKBuilding_List!A230)</f>
        <v>0353</v>
      </c>
      <c r="B230" s="7" t="str">
        <f>VLOOKUP(A230,[1]UKBuilding_List!$A$1:$D$376,3,FALSE)</f>
        <v>520 Oldham Ct</v>
      </c>
    </row>
    <row r="231" spans="1:2" x14ac:dyDescent="0.25">
      <c r="A231" s="7" t="str">
        <f>([1]UKBuilding_List!A231)</f>
        <v>0377</v>
      </c>
      <c r="B231" s="7" t="str">
        <f>VLOOKUP(A231,[1]UKBuilding_List!$A$1:$D$376,3,FALSE)</f>
        <v>319 Rose Lane</v>
      </c>
    </row>
    <row r="232" spans="1:2" x14ac:dyDescent="0.25">
      <c r="A232" s="7" t="str">
        <f>([1]UKBuilding_List!A232)</f>
        <v>0378</v>
      </c>
      <c r="B232" s="7" t="str">
        <f>VLOOKUP(A232,[1]UKBuilding_List!$A$1:$D$376,3,FALSE)</f>
        <v>321 Rose Lane</v>
      </c>
    </row>
    <row r="233" spans="1:2" x14ac:dyDescent="0.25">
      <c r="A233" s="7" t="str">
        <f>([1]UKBuilding_List!A233)</f>
        <v>0391</v>
      </c>
      <c r="B233" s="7" t="str">
        <f>VLOOKUP(A233,[1]UKBuilding_List!$A$1:$D$376,3,FALSE)</f>
        <v>Bus Shelter #2</v>
      </c>
    </row>
    <row r="234" spans="1:2" x14ac:dyDescent="0.25">
      <c r="A234" s="7" t="str">
        <f>([1]UKBuilding_List!A234)</f>
        <v>0393</v>
      </c>
      <c r="B234" s="7" t="str">
        <f>VLOOKUP(A234,[1]UKBuilding_List!$A$1:$D$376,3,FALSE)</f>
        <v>Bus Shelter #7</v>
      </c>
    </row>
    <row r="235" spans="1:2" x14ac:dyDescent="0.25">
      <c r="A235" s="7" t="str">
        <f>([1]UKBuilding_List!A235)</f>
        <v>0394</v>
      </c>
      <c r="B235" s="7" t="str">
        <f>VLOOKUP(A235,[1]UKBuilding_List!$A$1:$D$376,3,FALSE)</f>
        <v>Bus Shelter #6</v>
      </c>
    </row>
    <row r="236" spans="1:2" x14ac:dyDescent="0.25">
      <c r="A236" s="7" t="str">
        <f>([1]UKBuilding_List!A236)</f>
        <v>0397</v>
      </c>
      <c r="B236" s="7" t="str">
        <f>VLOOKUP(A236,[1]UKBuilding_List!$A$1:$D$376,3,FALSE)</f>
        <v>Bus Shelter #9</v>
      </c>
    </row>
    <row r="237" spans="1:2" x14ac:dyDescent="0.25">
      <c r="A237" s="7" t="str">
        <f>([1]UKBuilding_List!A237)</f>
        <v>0398</v>
      </c>
      <c r="B237" s="7" t="str">
        <f>VLOOKUP(A237,[1]UKBuilding_List!$A$1:$D$376,3,FALSE)</f>
        <v>Bus Shelter #10</v>
      </c>
    </row>
    <row r="238" spans="1:2" x14ac:dyDescent="0.25">
      <c r="A238" s="7" t="str">
        <f>([1]UKBuilding_List!A238)</f>
        <v>0399</v>
      </c>
      <c r="B238" s="7" t="str">
        <f>VLOOKUP(A238,[1]UKBuilding_List!$A$1:$D$376,3,FALSE)</f>
        <v>Bus Shelter #11</v>
      </c>
    </row>
    <row r="239" spans="1:2" x14ac:dyDescent="0.25">
      <c r="A239" s="7" t="str">
        <f>([1]UKBuilding_List!A239)</f>
        <v>0400</v>
      </c>
      <c r="B239" s="7" t="str">
        <f>VLOOKUP(A239,[1]UKBuilding_List!$A$1:$D$376,3,FALSE)</f>
        <v>Ellen H. Richards House</v>
      </c>
    </row>
    <row r="240" spans="1:2" x14ac:dyDescent="0.25">
      <c r="A240" s="7" t="str">
        <f>([1]UKBuilding_List!A240)</f>
        <v>0401</v>
      </c>
      <c r="B240" s="7" t="str">
        <f>VLOOKUP(A240,[1]UKBuilding_List!$A$1:$D$376,3,FALSE)</f>
        <v>Weldon House</v>
      </c>
    </row>
    <row r="241" spans="1:2" x14ac:dyDescent="0.25">
      <c r="A241" s="7" t="str">
        <f>([1]UKBuilding_List!A241)</f>
        <v>0403</v>
      </c>
      <c r="B241" s="7" t="str">
        <f>VLOOKUP(A241,[1]UKBuilding_List!$A$1:$D$376,3,FALSE)</f>
        <v>Weldon House Unit 2</v>
      </c>
    </row>
    <row r="242" spans="1:2" x14ac:dyDescent="0.25">
      <c r="A242" s="7" t="str">
        <f>([1]UKBuilding_List!A242)</f>
        <v>0413</v>
      </c>
      <c r="B242" s="7" t="str">
        <f>VLOOKUP(A242,[1]UKBuilding_List!$A$1:$D$376,3,FALSE)</f>
        <v>Softball/Soccer Locker Rooms</v>
      </c>
    </row>
    <row r="243" spans="1:2" x14ac:dyDescent="0.25">
      <c r="A243" s="7" t="str">
        <f>([1]UKBuilding_List!A243)</f>
        <v>0417</v>
      </c>
      <c r="B243" s="7" t="str">
        <f>VLOOKUP(A243,[1]UKBuilding_List!$A$1:$D$376,3,FALSE)</f>
        <v>660 South Limestone</v>
      </c>
    </row>
    <row r="244" spans="1:2" x14ac:dyDescent="0.25">
      <c r="A244" s="7" t="str">
        <f>([1]UKBuilding_List!A244)</f>
        <v>0419</v>
      </c>
      <c r="B244" s="7" t="str">
        <f>VLOOKUP(A244,[1]UKBuilding_List!$A$1:$D$376,3,FALSE)</f>
        <v>Bus Shelter #13</v>
      </c>
    </row>
    <row r="245" spans="1:2" x14ac:dyDescent="0.25">
      <c r="A245" s="7" t="str">
        <f>([1]UKBuilding_List!A245)</f>
        <v>0420</v>
      </c>
      <c r="B245" s="7" t="str">
        <f>VLOOKUP(A245,[1]UKBuilding_List!$A$1:$D$376,3,FALSE)</f>
        <v>424 Euclid Avenue</v>
      </c>
    </row>
    <row r="246" spans="1:2" x14ac:dyDescent="0.25">
      <c r="A246" s="7" t="str">
        <f>([1]UKBuilding_List!A246)</f>
        <v>0432</v>
      </c>
      <c r="B246" s="7" t="str">
        <f>VLOOKUP(A246,[1]UKBuilding_List!$A$1:$D$376,3,FALSE)</f>
        <v>Commonwealth House</v>
      </c>
    </row>
    <row r="247" spans="1:2" x14ac:dyDescent="0.25">
      <c r="A247" s="7" t="str">
        <f>([1]UKBuilding_List!A247)</f>
        <v>0433</v>
      </c>
      <c r="B247" s="7" t="str">
        <f>VLOOKUP(A247,[1]UKBuilding_List!$A$1:$D$376,3,FALSE)</f>
        <v>William E and Casiana Schmidt Vocal Arts Center</v>
      </c>
    </row>
    <row r="248" spans="1:2" x14ac:dyDescent="0.25">
      <c r="A248" s="7" t="str">
        <f>([1]UKBuilding_List!A248)</f>
        <v>0442</v>
      </c>
      <c r="B248" s="7" t="str">
        <f>VLOOKUP(A248,[1]UKBuilding_List!$A$1:$D$376,3,FALSE)</f>
        <v>Ligon House</v>
      </c>
    </row>
    <row r="249" spans="1:2" x14ac:dyDescent="0.25">
      <c r="A249" s="7" t="str">
        <f>([1]UKBuilding_List!A249)</f>
        <v>0446</v>
      </c>
      <c r="B249" s="7" t="str">
        <f>VLOOKUP(A249,[1]UKBuilding_List!$A$1:$D$376,3,FALSE)</f>
        <v>John Cropp Softball Stadium</v>
      </c>
    </row>
    <row r="250" spans="1:2" x14ac:dyDescent="0.25">
      <c r="A250" s="7" t="str">
        <f>([1]UKBuilding_List!A250)</f>
        <v>0447</v>
      </c>
      <c r="B250" s="7" t="str">
        <f>VLOOKUP(A250,[1]UKBuilding_List!$A$1:$D$376,3,FALSE)</f>
        <v>Hitting Pavilion</v>
      </c>
    </row>
    <row r="251" spans="1:2" x14ac:dyDescent="0.25">
      <c r="A251" s="7" t="str">
        <f>([1]UKBuilding_List!A251)</f>
        <v>0449</v>
      </c>
      <c r="B251" s="7" t="str">
        <f>VLOOKUP(A251,[1]UKBuilding_List!$A$1:$D$376,3,FALSE)</f>
        <v>Shively Grounds Storage Building</v>
      </c>
    </row>
    <row r="252" spans="1:2" x14ac:dyDescent="0.25">
      <c r="A252" s="7" t="str">
        <f>([1]UKBuilding_List!A252)</f>
        <v>0453</v>
      </c>
      <c r="B252" s="7" t="str">
        <f>VLOOKUP(A252,[1]UKBuilding_List!$A$1:$D$376,3,FALSE)</f>
        <v>Shively Grounds Building</v>
      </c>
    </row>
    <row r="253" spans="1:2" x14ac:dyDescent="0.25">
      <c r="A253" s="7" t="str">
        <f>([1]UKBuilding_List!A253)</f>
        <v>0456</v>
      </c>
      <c r="B253" s="7" t="str">
        <f>VLOOKUP(A253,[1]UKBuilding_List!$A$1:$D$376,3,FALSE)</f>
        <v>W.T. Young Library</v>
      </c>
    </row>
    <row r="254" spans="1:2" x14ac:dyDescent="0.25">
      <c r="A254" s="7" t="str">
        <f>([1]UKBuilding_List!A254)</f>
        <v>0462</v>
      </c>
      <c r="B254" s="7" t="str">
        <f>VLOOKUP(A254,[1]UKBuilding_List!$A$1:$D$376,3,FALSE)</f>
        <v>Sarah Bennett Holmes Hall</v>
      </c>
    </row>
    <row r="255" spans="1:2" x14ac:dyDescent="0.25">
      <c r="A255" s="7" t="str">
        <f>([1]UKBuilding_List!A255)</f>
        <v>0463</v>
      </c>
      <c r="B255" s="7" t="str">
        <f>VLOOKUP(A255,[1]UKBuilding_List!$A$1:$D$376,3,FALSE)</f>
        <v>Cleona Belle Matthews Boyd Hall</v>
      </c>
    </row>
    <row r="256" spans="1:2" x14ac:dyDescent="0.25">
      <c r="A256" s="7" t="str">
        <f>([1]UKBuilding_List!A256)</f>
        <v>0465</v>
      </c>
      <c r="B256" s="7" t="str">
        <f>VLOOKUP(A256,[1]UKBuilding_List!$A$1:$D$376,3,FALSE)</f>
        <v>Pavilion at Kroger Field</v>
      </c>
    </row>
    <row r="257" spans="1:2" x14ac:dyDescent="0.25">
      <c r="A257" s="7" t="str">
        <f>([1]UKBuilding_List!A257)</f>
        <v>0473</v>
      </c>
      <c r="B257" s="7" t="str">
        <f>VLOOKUP(A257,[1]UKBuilding_List!$A$1:$D$376,3,FALSE)</f>
        <v>505 Oldham Ct</v>
      </c>
    </row>
    <row r="258" spans="1:2" x14ac:dyDescent="0.25">
      <c r="A258" s="7" t="str">
        <f>([1]UKBuilding_List!A258)</f>
        <v>0481</v>
      </c>
      <c r="B258" s="7" t="str">
        <f>VLOOKUP(A258,[1]UKBuilding_List!$A$1:$D$376,3,FALSE)</f>
        <v>LCC Academic Tech Building</v>
      </c>
    </row>
    <row r="259" spans="1:2" x14ac:dyDescent="0.25">
      <c r="A259" s="7" t="str">
        <f>([1]UKBuilding_List!A259)</f>
        <v>0484</v>
      </c>
      <c r="B259" s="7" t="str">
        <f>VLOOKUP(A259,[1]UKBuilding_List!$A$1:$D$376,3,FALSE)</f>
        <v>Real Properties Garage</v>
      </c>
    </row>
    <row r="260" spans="1:2" x14ac:dyDescent="0.25">
      <c r="A260" s="7" t="str">
        <f>([1]UKBuilding_List!A260)</f>
        <v>0485</v>
      </c>
      <c r="B260" s="7" t="str">
        <f>VLOOKUP(A260,[1]UKBuilding_List!$A$1:$D$376,3,FALSE)</f>
        <v>Boone Tennis Stadium</v>
      </c>
    </row>
    <row r="261" spans="1:2" x14ac:dyDescent="0.25">
      <c r="A261" s="7" t="str">
        <f>([1]UKBuilding_List!A261)</f>
        <v>0488</v>
      </c>
      <c r="B261" s="7" t="str">
        <f>VLOOKUP(A261,[1]UKBuilding_List!$A$1:$D$376,3,FALSE)</f>
        <v>Woodland Early Learning Center</v>
      </c>
    </row>
    <row r="262" spans="1:2" x14ac:dyDescent="0.25">
      <c r="A262" s="7" t="str">
        <f>([1]UKBuilding_List!A262)</f>
        <v>0490</v>
      </c>
      <c r="B262" s="7" t="str">
        <f>VLOOKUP(A262,[1]UKBuilding_List!$A$1:$D$376,3,FALSE)</f>
        <v>Environmental Quality Management</v>
      </c>
    </row>
    <row r="263" spans="1:2" x14ac:dyDescent="0.25">
      <c r="A263" s="7" t="str">
        <f>([1]UKBuilding_List!A263)</f>
        <v>0491</v>
      </c>
      <c r="B263" s="7" t="str">
        <f>VLOOKUP(A263,[1]UKBuilding_List!$A$1:$D$376,3,FALSE)</f>
        <v>Ecological Research</v>
      </c>
    </row>
    <row r="264" spans="1:2" x14ac:dyDescent="0.25">
      <c r="A264" s="7" t="str">
        <f>([1]UKBuilding_List!A264)</f>
        <v>0494</v>
      </c>
      <c r="B264" s="7" t="str">
        <f>VLOOKUP(A264,[1]UKBuilding_List!$A$1:$D$376,3,FALSE)</f>
        <v>Stuckert Career Center</v>
      </c>
    </row>
    <row r="265" spans="1:2" x14ac:dyDescent="0.25">
      <c r="A265" s="7" t="str">
        <f>([1]UKBuilding_List!A265)</f>
        <v>0495</v>
      </c>
      <c r="B265" s="7" t="str">
        <f>VLOOKUP(A265,[1]UKBuilding_List!$A$1:$D$376,3,FALSE)</f>
        <v>James F. Hardymon Communications Building</v>
      </c>
    </row>
    <row r="266" spans="1:2" x14ac:dyDescent="0.25">
      <c r="A266" s="7" t="str">
        <f>([1]UKBuilding_List!A266)</f>
        <v>0503</v>
      </c>
      <c r="B266" s="7" t="str">
        <f>VLOOKUP(A266,[1]UKBuilding_List!$A$1:$D$376,3,FALSE)</f>
        <v>Ralph G Anderson Building (Mech Eng)</v>
      </c>
    </row>
    <row r="267" spans="1:2" x14ac:dyDescent="0.25">
      <c r="A267" s="7" t="str">
        <f>([1]UKBuilding_List!A267)</f>
        <v>0504</v>
      </c>
      <c r="B267" s="7" t="str">
        <f>VLOOKUP(A267,[1]UKBuilding_List!$A$1:$D$376,3,FALSE)</f>
        <v>Phi Gamma Delta Fraternity (FIJI)</v>
      </c>
    </row>
    <row r="268" spans="1:2" x14ac:dyDescent="0.25">
      <c r="A268" s="7" t="str">
        <f>([1]UKBuilding_List!A268)</f>
        <v>0505</v>
      </c>
      <c r="B268" s="7" t="str">
        <f>VLOOKUP(A268,[1]UKBuilding_List!$A$1:$D$376,3,FALSE)</f>
        <v>Kappa Sigma Fraternity</v>
      </c>
    </row>
    <row r="269" spans="1:2" x14ac:dyDescent="0.25">
      <c r="A269" s="7" t="str">
        <f>([1]UKBuilding_List!A269)</f>
        <v>0507</v>
      </c>
      <c r="B269" s="7" t="str">
        <f>VLOOKUP(A269,[1]UKBuilding_List!$A$1:$D$376,3,FALSE)</f>
        <v>Sigma Alpha Epsilon Fraternity</v>
      </c>
    </row>
    <row r="270" spans="1:2" x14ac:dyDescent="0.25">
      <c r="A270" s="7" t="str">
        <f>([1]UKBuilding_List!A270)</f>
        <v>0509</v>
      </c>
      <c r="B270" s="7" t="str">
        <f>VLOOKUP(A270,[1]UKBuilding_List!$A$1:$D$376,3,FALSE)</f>
        <v>Biomedical Biological Sciences Research Building</v>
      </c>
    </row>
    <row r="271" spans="1:2" x14ac:dyDescent="0.25">
      <c r="A271" s="7" t="str">
        <f>([1]UKBuilding_List!A271)</f>
        <v>0514</v>
      </c>
      <c r="B271" s="7" t="str">
        <f>VLOOKUP(A271,[1]UKBuilding_List!$A$1:$D$376,3,FALSE)</f>
        <v>Central Utility Plant #4</v>
      </c>
    </row>
    <row r="272" spans="1:2" x14ac:dyDescent="0.25">
      <c r="A272" s="7" t="str">
        <f>([1]UKBuilding_List!A272)</f>
        <v>0517</v>
      </c>
      <c r="B272" s="7" t="str">
        <f>VLOOKUP(A272,[1]UKBuilding_List!$A$1:$D$376,3,FALSE)</f>
        <v>College of Medicine Learning Center</v>
      </c>
    </row>
    <row r="273" spans="1:2" x14ac:dyDescent="0.25">
      <c r="A273" s="7" t="str">
        <f>([1]UKBuilding_List!A273)</f>
        <v>0518</v>
      </c>
      <c r="B273" s="7" t="str">
        <f>VLOOKUP(A273,[1]UKBuilding_List!$A$1:$D$376,3,FALSE)</f>
        <v>BBSRB Generator Building</v>
      </c>
    </row>
    <row r="274" spans="1:2" x14ac:dyDescent="0.25">
      <c r="A274" s="7" t="str">
        <f>([1]UKBuilding_List!A274)</f>
        <v>0564</v>
      </c>
      <c r="B274" s="7" t="str">
        <f>VLOOKUP(A274,[1]UKBuilding_List!$A$1:$D$376,3,FALSE)</f>
        <v>630 South Broadway</v>
      </c>
    </row>
    <row r="275" spans="1:2" x14ac:dyDescent="0.25">
      <c r="A275" s="7" t="str">
        <f>([1]UKBuilding_List!A275)</f>
        <v>0565</v>
      </c>
      <c r="B275" s="7" t="str">
        <f>VLOOKUP(A275,[1]UKBuilding_List!$A$1:$D$376,3,FALSE)</f>
        <v>John T. Smith Hall</v>
      </c>
    </row>
    <row r="276" spans="1:2" x14ac:dyDescent="0.25">
      <c r="A276" s="7" t="str">
        <f>([1]UKBuilding_List!A276)</f>
        <v>0566</v>
      </c>
      <c r="B276" s="7" t="str">
        <f>VLOOKUP(A276,[1]UKBuilding_List!$A$1:$D$376,3,FALSE)</f>
        <v>Dale E. Baldwin Hall</v>
      </c>
    </row>
    <row r="277" spans="1:2" x14ac:dyDescent="0.25">
      <c r="A277" s="7" t="str">
        <f>([1]UKBuilding_List!A277)</f>
        <v>0567</v>
      </c>
      <c r="B277" s="7" t="str">
        <f>VLOOKUP(A277,[1]UKBuilding_List!$A$1:$D$376,3,FALSE)</f>
        <v>Margaret Ingels Hall</v>
      </c>
    </row>
    <row r="278" spans="1:2" x14ac:dyDescent="0.25">
      <c r="A278" s="7" t="str">
        <f>([1]UKBuilding_List!A278)</f>
        <v>0568</v>
      </c>
      <c r="B278" s="7" t="str">
        <f>VLOOKUP(A278,[1]UKBuilding_List!$A$1:$D$376,3,FALSE)</f>
        <v>David P. Roselle Hall</v>
      </c>
    </row>
    <row r="279" spans="1:2" x14ac:dyDescent="0.25">
      <c r="A279" s="7" t="str">
        <f>([1]UKBuilding_List!A279)</f>
        <v>0571</v>
      </c>
      <c r="B279" s="7" t="str">
        <f>VLOOKUP(A279,[1]UKBuilding_List!$A$1:$D$376,3,FALSE)</f>
        <v>Parking Structure #6</v>
      </c>
    </row>
    <row r="280" spans="1:2" x14ac:dyDescent="0.25">
      <c r="A280" s="7" t="str">
        <f>([1]UKBuilding_List!A280)</f>
        <v>0572</v>
      </c>
      <c r="B280" s="7" t="str">
        <f>VLOOKUP(A280,[1]UKBuilding_List!$A$1:$D$376,3,FALSE)</f>
        <v>Parking Structure #7</v>
      </c>
    </row>
    <row r="281" spans="1:2" x14ac:dyDescent="0.25">
      <c r="A281" s="7" t="str">
        <f>([1]UKBuilding_List!A281)</f>
        <v>0582</v>
      </c>
      <c r="B281" s="7" t="str">
        <f>VLOOKUP(A281,[1]UKBuilding_List!$A$1:$D$376,3,FALSE)</f>
        <v>University Health Service</v>
      </c>
    </row>
    <row r="282" spans="1:2" x14ac:dyDescent="0.25">
      <c r="A282" s="7" t="str">
        <f>([1]UKBuilding_List!A282)</f>
        <v>0585</v>
      </c>
      <c r="B282" s="7" t="str">
        <f>VLOOKUP(A282,[1]UKBuilding_List!$A$1:$D$376,3,FALSE)</f>
        <v>Baseball Training Pavilion</v>
      </c>
    </row>
    <row r="283" spans="1:2" x14ac:dyDescent="0.25">
      <c r="A283" s="7" t="str">
        <f>([1]UKBuilding_List!A283)</f>
        <v>0592</v>
      </c>
      <c r="B283" s="7" t="str">
        <f>VLOOKUP(A283,[1]UKBuilding_List!$A$1:$D$376,3,FALSE)</f>
        <v>Storage Shed</v>
      </c>
    </row>
    <row r="284" spans="1:2" x14ac:dyDescent="0.25">
      <c r="A284" s="7" t="str">
        <f>([1]UKBuilding_List!A284)</f>
        <v>0596</v>
      </c>
      <c r="B284" s="7" t="str">
        <f>VLOOKUP(A284,[1]UKBuilding_List!$A$1:$D$376,3,FALSE)</f>
        <v>Lee T. Todd, Jr. Building</v>
      </c>
    </row>
    <row r="285" spans="1:2" x14ac:dyDescent="0.25">
      <c r="A285" s="7" t="str">
        <f>([1]UKBuilding_List!A285)</f>
        <v>0601</v>
      </c>
      <c r="B285" s="7" t="str">
        <f>VLOOKUP(A285,[1]UKBuilding_List!$A$1:$D$376,3,FALSE)</f>
        <v>Parking Structure #8</v>
      </c>
    </row>
    <row r="286" spans="1:2" x14ac:dyDescent="0.25">
      <c r="A286" s="7" t="str">
        <f>([1]UKBuilding_List!A286)</f>
        <v>0602</v>
      </c>
      <c r="B286" s="7" t="str">
        <f>VLOOKUP(A286,[1]UKBuilding_List!$A$1:$D$376,3,FALSE)</f>
        <v>Pavilion A</v>
      </c>
    </row>
    <row r="287" spans="1:2" x14ac:dyDescent="0.25">
      <c r="A287" s="7" t="str">
        <f>([1]UKBuilding_List!A287)</f>
        <v>0604</v>
      </c>
      <c r="B287" s="7" t="str">
        <f>VLOOKUP(A287,[1]UKBuilding_List!$A$1:$D$376,3,FALSE)</f>
        <v>Joe Craft Center</v>
      </c>
    </row>
    <row r="288" spans="1:2" x14ac:dyDescent="0.25">
      <c r="A288" s="7" t="str">
        <f>([1]UKBuilding_List!A288)</f>
        <v>0611</v>
      </c>
      <c r="B288" s="7" t="str">
        <f>VLOOKUP(A288,[1]UKBuilding_List!$A$1:$D$376,3,FALSE)</f>
        <v>Medical Office Building (Samaritan)</v>
      </c>
    </row>
    <row r="289" spans="1:2" x14ac:dyDescent="0.25">
      <c r="A289" s="7" t="str">
        <f>([1]UKBuilding_List!A289)</f>
        <v>0612</v>
      </c>
      <c r="B289" s="7" t="str">
        <f>VLOOKUP(A289,[1]UKBuilding_List!$A$1:$D$376,3,FALSE)</f>
        <v>Samaritan Chiller Building</v>
      </c>
    </row>
    <row r="290" spans="1:2" x14ac:dyDescent="0.25">
      <c r="A290" s="7" t="str">
        <f>([1]UKBuilding_List!A290)</f>
        <v>0613</v>
      </c>
      <c r="B290" s="7" t="str">
        <f>VLOOKUP(A290,[1]UKBuilding_List!$A$1:$D$376,3,FALSE)</f>
        <v>Samaritan Parking Structure</v>
      </c>
    </row>
    <row r="291" spans="1:2" x14ac:dyDescent="0.25">
      <c r="A291" s="7" t="str">
        <f>([1]UKBuilding_List!A291)</f>
        <v>0616</v>
      </c>
      <c r="B291" s="7" t="str">
        <f>VLOOKUP(A291,[1]UKBuilding_List!$A$1:$D$376,3,FALSE)</f>
        <v>Seaton Center Storage</v>
      </c>
    </row>
    <row r="292" spans="1:2" x14ac:dyDescent="0.25">
      <c r="A292" s="7" t="str">
        <f>([1]UKBuilding_List!A292)</f>
        <v>0618</v>
      </c>
      <c r="B292" s="7" t="str">
        <f>VLOOKUP(A292,[1]UKBuilding_List!$A$1:$D$376,3,FALSE)</f>
        <v>MacAdam Student Observatory</v>
      </c>
    </row>
    <row r="293" spans="1:2" x14ac:dyDescent="0.25">
      <c r="A293" s="7" t="str">
        <f>([1]UKBuilding_List!A293)</f>
        <v>0620</v>
      </c>
      <c r="B293" s="7" t="str">
        <f>VLOOKUP(A293,[1]UKBuilding_List!$A$1:$D$376,3,FALSE)</f>
        <v>Aviary Facility</v>
      </c>
    </row>
    <row r="294" spans="1:2" x14ac:dyDescent="0.25">
      <c r="A294" s="7" t="str">
        <f>([1]UKBuilding_List!A294)</f>
        <v>0633</v>
      </c>
      <c r="B294" s="7" t="str">
        <f>VLOOKUP(A294,[1]UKBuilding_List!$A$1:$D$376,3,FALSE)</f>
        <v>Davis Marksbury Building</v>
      </c>
    </row>
    <row r="295" spans="1:2" x14ac:dyDescent="0.25">
      <c r="A295" s="7" t="str">
        <f>([1]UKBuilding_List!A295)</f>
        <v>0634</v>
      </c>
      <c r="B295" s="7" t="str">
        <f>VLOOKUP(A295,[1]UKBuilding_List!$A$1:$D$376,3,FALSE)</f>
        <v xml:space="preserve"> UK/Lexmark Center for Innovation in Math and Science Education</v>
      </c>
    </row>
    <row r="296" spans="1:2" x14ac:dyDescent="0.25">
      <c r="A296" s="7" t="str">
        <f>([1]UKBuilding_List!A296)</f>
        <v>0635</v>
      </c>
      <c r="B296" s="7" t="str">
        <f>VLOOKUP(A296,[1]UKBuilding_List!$A$1:$D$376,3,FALSE)</f>
        <v>Northside Maintenance Building</v>
      </c>
    </row>
    <row r="297" spans="1:2" x14ac:dyDescent="0.25">
      <c r="A297" s="7" t="str">
        <f>([1]UKBuilding_List!A297)</f>
        <v>0644</v>
      </c>
      <c r="B297" s="7" t="str">
        <f>VLOOKUP(A297,[1]UKBuilding_List!$A$1:$D$376,3,FALSE)</f>
        <v>Wildcat Coal Lodge</v>
      </c>
    </row>
    <row r="298" spans="1:2" x14ac:dyDescent="0.25">
      <c r="A298" s="7" t="str">
        <f>([1]UKBuilding_List!A298)</f>
        <v>0651</v>
      </c>
      <c r="B298" s="7" t="str">
        <f>VLOOKUP(A298,[1]UKBuilding_List!$A$1:$D$376,3,FALSE)</f>
        <v>Mandrell Hall</v>
      </c>
    </row>
    <row r="299" spans="1:2" x14ac:dyDescent="0.25">
      <c r="A299" s="7" t="str">
        <f>([1]UKBuilding_List!A299)</f>
        <v>0652</v>
      </c>
      <c r="B299" s="7" t="str">
        <f>VLOOKUP(A299,[1]UKBuilding_List!$A$1:$D$376,3,FALSE)</f>
        <v>Bosworth Hall</v>
      </c>
    </row>
    <row r="300" spans="1:2" x14ac:dyDescent="0.25">
      <c r="A300" s="7" t="str">
        <f>([1]UKBuilding_List!A300)</f>
        <v>0653</v>
      </c>
      <c r="B300" s="7" t="str">
        <f>VLOOKUP(A300,[1]UKBuilding_List!$A$1:$D$376,3,FALSE)</f>
        <v>Sanders Hall</v>
      </c>
    </row>
    <row r="301" spans="1:2" x14ac:dyDescent="0.25">
      <c r="A301" s="7" t="str">
        <f>([1]UKBuilding_List!A301)</f>
        <v>0654</v>
      </c>
      <c r="B301" s="7" t="str">
        <f>VLOOKUP(A301,[1]UKBuilding_List!$A$1:$D$376,3,FALSE)</f>
        <v>Building 100</v>
      </c>
    </row>
    <row r="302" spans="1:2" x14ac:dyDescent="0.25">
      <c r="A302" s="7" t="str">
        <f>([1]UKBuilding_List!A302)</f>
        <v>0655</v>
      </c>
      <c r="B302" s="7" t="str">
        <f>VLOOKUP(A302,[1]UKBuilding_List!$A$1:$D$376,3,FALSE)</f>
        <v>Building 200</v>
      </c>
    </row>
    <row r="303" spans="1:2" x14ac:dyDescent="0.25">
      <c r="A303" s="7" t="str">
        <f>([1]UKBuilding_List!A303)</f>
        <v>0656</v>
      </c>
      <c r="B303" s="7" t="str">
        <f>VLOOKUP(A303,[1]UKBuilding_List!$A$1:$D$376,3,FALSE)</f>
        <v>Building 300</v>
      </c>
    </row>
    <row r="304" spans="1:2" x14ac:dyDescent="0.25">
      <c r="A304" s="7" t="str">
        <f>([1]UKBuilding_List!A304)</f>
        <v>0657</v>
      </c>
      <c r="B304" s="7" t="str">
        <f>VLOOKUP(A304,[1]UKBuilding_List!$A$1:$D$376,3,FALSE)</f>
        <v>Early Childhood Laboratory</v>
      </c>
    </row>
    <row r="305" spans="1:2" x14ac:dyDescent="0.25">
      <c r="A305" s="7" t="str">
        <f>([1]UKBuilding_List!A305)</f>
        <v>0658</v>
      </c>
      <c r="B305" s="7" t="str">
        <f>VLOOKUP(A305,[1]UKBuilding_List!$A$1:$D$376,3,FALSE)</f>
        <v>Maintenance Bldg.</v>
      </c>
    </row>
    <row r="306" spans="1:2" x14ac:dyDescent="0.25">
      <c r="A306" s="7" t="str">
        <f>([1]UKBuilding_List!A306)</f>
        <v>0659</v>
      </c>
      <c r="B306" s="7" t="str">
        <f>VLOOKUP(A306,[1]UKBuilding_List!$A$1:$D$376,3,FALSE)</f>
        <v>Gas Building</v>
      </c>
    </row>
    <row r="307" spans="1:2" x14ac:dyDescent="0.25">
      <c r="A307" s="7" t="str">
        <f>([1]UKBuilding_List!A307)</f>
        <v>0660</v>
      </c>
      <c r="B307" s="7" t="str">
        <f>VLOOKUP(A307,[1]UKBuilding_List!$A$1:$D$376,3,FALSE)</f>
        <v>Maxwelton Ct. Apts #1</v>
      </c>
    </row>
    <row r="308" spans="1:2" x14ac:dyDescent="0.25">
      <c r="A308" s="7" t="str">
        <f>([1]UKBuilding_List!A308)</f>
        <v>0661</v>
      </c>
      <c r="B308" s="7" t="str">
        <f>VLOOKUP(A308,[1]UKBuilding_List!$A$1:$D$376,3,FALSE)</f>
        <v>Maxwelton Ct. Apts #2</v>
      </c>
    </row>
    <row r="309" spans="1:2" x14ac:dyDescent="0.25">
      <c r="A309" s="7" t="str">
        <f>([1]UKBuilding_List!A309)</f>
        <v>0662</v>
      </c>
      <c r="B309" s="7" t="str">
        <f>VLOOKUP(A309,[1]UKBuilding_List!$A$1:$D$376,3,FALSE)</f>
        <v>Maxwelton Ct. Apts #3</v>
      </c>
    </row>
    <row r="310" spans="1:2" x14ac:dyDescent="0.25">
      <c r="A310" s="7" t="str">
        <f>([1]UKBuilding_List!A310)</f>
        <v>0663</v>
      </c>
      <c r="B310" s="7" t="str">
        <f>VLOOKUP(A310,[1]UKBuilding_List!$A$1:$D$376,3,FALSE)</f>
        <v>Maxwelton Ct. Apts #4</v>
      </c>
    </row>
    <row r="311" spans="1:2" x14ac:dyDescent="0.25">
      <c r="A311" s="7" t="str">
        <f>([1]UKBuilding_List!A311)</f>
        <v>0664</v>
      </c>
      <c r="B311" s="7" t="str">
        <f>VLOOKUP(A311,[1]UKBuilding_List!$A$1:$D$376,3,FALSE)</f>
        <v>Maxwelton Ct. Apts #5</v>
      </c>
    </row>
    <row r="312" spans="1:2" x14ac:dyDescent="0.25">
      <c r="A312" s="7" t="str">
        <f>([1]UKBuilding_List!A312)</f>
        <v>0665</v>
      </c>
      <c r="B312" s="7" t="str">
        <f>VLOOKUP(A312,[1]UKBuilding_List!$A$1:$D$376,3,FALSE)</f>
        <v>Maxwelton Ct. Apts #6</v>
      </c>
    </row>
    <row r="313" spans="1:2" x14ac:dyDescent="0.25">
      <c r="A313" s="7" t="str">
        <f>([1]UKBuilding_List!A313)</f>
        <v>0666</v>
      </c>
      <c r="B313" s="7" t="str">
        <f>VLOOKUP(A313,[1]UKBuilding_List!$A$1:$D$376,3,FALSE)</f>
        <v>Maxwelton Ct. Apts #7</v>
      </c>
    </row>
    <row r="314" spans="1:2" x14ac:dyDescent="0.25">
      <c r="A314" s="7" t="str">
        <f>([1]UKBuilding_List!A314)</f>
        <v>0667</v>
      </c>
      <c r="B314" s="7" t="str">
        <f>VLOOKUP(A314,[1]UKBuilding_List!$A$1:$D$376,3,FALSE)</f>
        <v>Maxwelton Ct. Apts #8</v>
      </c>
    </row>
    <row r="315" spans="1:2" x14ac:dyDescent="0.25">
      <c r="A315" s="7" t="str">
        <f>([1]UKBuilding_List!A315)</f>
        <v>0668</v>
      </c>
      <c r="B315" s="7" t="str">
        <f>VLOOKUP(A315,[1]UKBuilding_List!$A$1:$D$376,3,FALSE)</f>
        <v>Maxwelton Ct. Apts #9</v>
      </c>
    </row>
    <row r="316" spans="1:2" x14ac:dyDescent="0.25">
      <c r="A316" s="7" t="str">
        <f>([1]UKBuilding_List!A316)</f>
        <v>0669</v>
      </c>
      <c r="B316" s="7" t="str">
        <f>VLOOKUP(A316,[1]UKBuilding_List!$A$1:$D$376,3,FALSE)</f>
        <v>Maxwelton Ct. Apts #10</v>
      </c>
    </row>
    <row r="317" spans="1:2" x14ac:dyDescent="0.25">
      <c r="A317" s="7" t="str">
        <f>([1]UKBuilding_List!A317)</f>
        <v>0670</v>
      </c>
      <c r="B317" s="7" t="str">
        <f>VLOOKUP(A317,[1]UKBuilding_List!$A$1:$D$376,3,FALSE)</f>
        <v>Maxwelton Ct. Apts #11</v>
      </c>
    </row>
    <row r="318" spans="1:2" x14ac:dyDescent="0.25">
      <c r="A318" s="7" t="str">
        <f>([1]UKBuilding_List!A318)</f>
        <v>0671</v>
      </c>
      <c r="B318" s="7" t="str">
        <f>VLOOKUP(A318,[1]UKBuilding_List!$A$1:$D$376,3,FALSE)</f>
        <v>Maxwelton Ct. Apts #12</v>
      </c>
    </row>
    <row r="319" spans="1:2" x14ac:dyDescent="0.25">
      <c r="A319" s="7" t="str">
        <f>([1]UKBuilding_List!A319)</f>
        <v>0672</v>
      </c>
      <c r="B319" s="7" t="str">
        <f>VLOOKUP(A319,[1]UKBuilding_List!$A$1:$D$376,3,FALSE)</f>
        <v>Maxwelton Ct. Apts #13</v>
      </c>
    </row>
    <row r="320" spans="1:2" x14ac:dyDescent="0.25">
      <c r="A320" s="7" t="str">
        <f>([1]UKBuilding_List!A320)</f>
        <v>0673</v>
      </c>
      <c r="B320" s="7" t="str">
        <f>VLOOKUP(A320,[1]UKBuilding_List!$A$1:$D$376,3,FALSE)</f>
        <v>Maxwelton Ct. Apts #14</v>
      </c>
    </row>
    <row r="321" spans="1:2" x14ac:dyDescent="0.25">
      <c r="A321" s="7" t="str">
        <f>([1]UKBuilding_List!A321)</f>
        <v>0674</v>
      </c>
      <c r="B321" s="7" t="str">
        <f>VLOOKUP(A321,[1]UKBuilding_List!$A$1:$D$376,3,FALSE)</f>
        <v>Maxwelton Ct. Apts #15</v>
      </c>
    </row>
    <row r="322" spans="1:2" x14ac:dyDescent="0.25">
      <c r="A322" s="7" t="str">
        <f>([1]UKBuilding_List!A322)</f>
        <v>0675</v>
      </c>
      <c r="B322" s="7" t="str">
        <f>VLOOKUP(A322,[1]UKBuilding_List!$A$1:$D$376,3,FALSE)</f>
        <v>Maxwelton Ct. Apts #16</v>
      </c>
    </row>
    <row r="323" spans="1:2" x14ac:dyDescent="0.25">
      <c r="A323" s="7" t="str">
        <f>([1]UKBuilding_List!A323)</f>
        <v>0676</v>
      </c>
      <c r="B323" s="7" t="str">
        <f>VLOOKUP(A323,[1]UKBuilding_List!$A$1:$D$376,3,FALSE)</f>
        <v>Bill Gatton Student Center</v>
      </c>
    </row>
    <row r="324" spans="1:2" x14ac:dyDescent="0.25">
      <c r="A324" s="7" t="str">
        <f>([1]UKBuilding_List!A324)</f>
        <v>0677</v>
      </c>
      <c r="B324" s="7" t="str">
        <f>VLOOKUP(A324,[1]UKBuilding_List!$A$1:$D$376,3,FALSE)</f>
        <v>University Flats</v>
      </c>
    </row>
    <row r="325" spans="1:2" x14ac:dyDescent="0.25">
      <c r="A325" s="7" t="str">
        <f>([1]UKBuilding_List!A325)</f>
        <v>0678</v>
      </c>
      <c r="B325" s="7" t="str">
        <f>VLOOKUP(A325,[1]UKBuilding_List!$A$1:$D$376,3,FALSE)</f>
        <v>Lewis Hall</v>
      </c>
    </row>
    <row r="326" spans="1:2" x14ac:dyDescent="0.25">
      <c r="A326" s="7" t="str">
        <f>([1]UKBuilding_List!A326)</f>
        <v>0679</v>
      </c>
      <c r="B326" s="7" t="str">
        <f>VLOOKUP(A326,[1]UKBuilding_List!$A$1:$D$376,3,FALSE)</f>
        <v>Healthy Kentucky Research Building</v>
      </c>
    </row>
    <row r="327" spans="1:2" x14ac:dyDescent="0.25">
      <c r="A327" s="7" t="str">
        <f>([1]UKBuilding_List!A327)</f>
        <v>0680</v>
      </c>
      <c r="B327" s="7" t="str">
        <f>VLOOKUP(A327,[1]UKBuilding_List!$A$1:$D$376,3,FALSE)</f>
        <v>WUKY, CFA, School of Music</v>
      </c>
    </row>
    <row r="328" spans="1:2" x14ac:dyDescent="0.25">
      <c r="A328" s="7" t="str">
        <f>([1]UKBuilding_List!A328)</f>
        <v>0682</v>
      </c>
      <c r="B328" s="7" t="str">
        <f>VLOOKUP(A328,[1]UKBuilding_List!$A$1:$D$376,3,FALSE)</f>
        <v>Kentucky Proud Park</v>
      </c>
    </row>
    <row r="329" spans="1:2" x14ac:dyDescent="0.25">
      <c r="A329" s="7" t="str">
        <f>([1]UKBuilding_List!A329)</f>
        <v>0690</v>
      </c>
      <c r="B329" s="7" t="str">
        <f>VLOOKUP(A329,[1]UKBuilding_List!$A$1:$D$376,3,FALSE)</f>
        <v>441 Rose Ln</v>
      </c>
    </row>
    <row r="330" spans="1:2" x14ac:dyDescent="0.25">
      <c r="A330" s="7" t="str">
        <f>([1]UKBuilding_List!A330)</f>
        <v>0695</v>
      </c>
      <c r="B330" s="7" t="str">
        <f>VLOOKUP(A330,[1]UKBuilding_List!$A$1:$D$376,3,FALSE)</f>
        <v>Blue Lot Bus Shelter</v>
      </c>
    </row>
    <row r="331" spans="1:2" x14ac:dyDescent="0.25">
      <c r="A331" s="7" t="str">
        <f>([1]UKBuilding_List!A331)</f>
        <v>0698</v>
      </c>
      <c r="B331" s="7" t="str">
        <f>VLOOKUP(A331,[1]UKBuilding_List!$A$1:$D$376,3,FALSE)</f>
        <v>Waller Healthcare Annex #1</v>
      </c>
    </row>
    <row r="332" spans="1:2" x14ac:dyDescent="0.25">
      <c r="A332" s="7" t="str">
        <f>([1]UKBuilding_List!A332)</f>
        <v>0699</v>
      </c>
      <c r="B332" s="7" t="str">
        <f>VLOOKUP(A332,[1]UKBuilding_List!$A$1:$D$376,3,FALSE)</f>
        <v>Waller Healthcare Annex #2</v>
      </c>
    </row>
    <row r="333" spans="1:2" x14ac:dyDescent="0.25">
      <c r="A333" s="7" t="str">
        <f>([1]UKBuilding_List!A333)</f>
        <v>0700</v>
      </c>
      <c r="B333" s="7" t="str">
        <f>VLOOKUP(A333,[1]UKBuilding_List!$A$1:$D$376,3,FALSE)</f>
        <v>Equip Storage Pl</v>
      </c>
    </row>
    <row r="334" spans="1:2" x14ac:dyDescent="0.25">
      <c r="A334" s="7" t="str">
        <f>([1]UKBuilding_List!A334)</f>
        <v>0701</v>
      </c>
      <c r="B334" s="7" t="str">
        <f>VLOOKUP(A334,[1]UKBuilding_List!$A$1:$D$376,3,FALSE)</f>
        <v>Equip Storage Field</v>
      </c>
    </row>
    <row r="335" spans="1:2" x14ac:dyDescent="0.25">
      <c r="A335" s="7" t="str">
        <f>([1]UKBuilding_List!A335)</f>
        <v>0702</v>
      </c>
      <c r="B335" s="7" t="str">
        <f>VLOOKUP(A335,[1]UKBuilding_List!$A$1:$D$376,3,FALSE)</f>
        <v>Soccer Support Building</v>
      </c>
    </row>
    <row r="336" spans="1:2" x14ac:dyDescent="0.25">
      <c r="A336" s="7" t="str">
        <f>([1]UKBuilding_List!A336)</f>
        <v>0703</v>
      </c>
      <c r="B336" s="7" t="str">
        <f>VLOOKUP(A336,[1]UKBuilding_List!$A$1:$D$376,3,FALSE)</f>
        <v>Senior Center</v>
      </c>
    </row>
    <row r="337" spans="1:2" x14ac:dyDescent="0.25">
      <c r="A337" s="7" t="str">
        <f>([1]UKBuilding_List!A337)</f>
        <v>0708</v>
      </c>
      <c r="B337" s="7" t="str">
        <f>VLOOKUP(A337,[1]UKBuilding_List!$A$1:$D$376,3,FALSE)</f>
        <v>Kiln Enclosure Building</v>
      </c>
    </row>
    <row r="338" spans="1:2" x14ac:dyDescent="0.25">
      <c r="A338" s="7" t="str">
        <f>([1]UKBuilding_List!A338)</f>
        <v>0711</v>
      </c>
      <c r="B338" s="7" t="str">
        <f>VLOOKUP(A338,[1]UKBuilding_List!$A$1:$D$376,3,FALSE)</f>
        <v>Orange Lot Bus Shelter</v>
      </c>
    </row>
    <row r="339" spans="1:2" x14ac:dyDescent="0.25">
      <c r="A339" s="7" t="str">
        <f>([1]UKBuilding_List!A339)</f>
        <v>0712</v>
      </c>
      <c r="B339" s="7" t="str">
        <f>VLOOKUP(A339,[1]UKBuilding_List!$A$1:$D$376,3,FALSE)</f>
        <v>430 Transylvania Park</v>
      </c>
    </row>
    <row r="340" spans="1:2" x14ac:dyDescent="0.25">
      <c r="A340" s="7" t="str">
        <f>([1]UKBuilding_List!A340)</f>
        <v>0713</v>
      </c>
      <c r="B340" s="7" t="str">
        <f>VLOOKUP(A340,[1]UKBuilding_List!$A$1:$D$376,3,FALSE)</f>
        <v>463 Rose Ln</v>
      </c>
    </row>
    <row r="341" spans="1:2" x14ac:dyDescent="0.25">
      <c r="A341" s="7" t="str">
        <f>([1]UKBuilding_List!A341)</f>
        <v>0715</v>
      </c>
      <c r="B341" s="7" t="str">
        <f>VLOOKUP(A341,[1]UKBuilding_List!$A$1:$D$376,3,FALSE)</f>
        <v>600 S Broadway</v>
      </c>
    </row>
    <row r="342" spans="1:2" x14ac:dyDescent="0.25">
      <c r="A342" s="7" t="str">
        <f>([1]UKBuilding_List!A342)</f>
        <v>0717</v>
      </c>
      <c r="B342" s="7" t="str">
        <f>VLOOKUP(A342,[1]UKBuilding_List!$A$1:$D$376,3,FALSE)</f>
        <v>156 Leader Ave</v>
      </c>
    </row>
    <row r="343" spans="1:2" x14ac:dyDescent="0.25">
      <c r="A343" s="7" t="str">
        <f>([1]UKBuilding_List!A343)</f>
        <v>0719</v>
      </c>
      <c r="B343" s="7" t="str">
        <f>VLOOKUP(A343,[1]UKBuilding_List!$A$1:$D$376,3,FALSE)</f>
        <v>Still Building (Under Construction)</v>
      </c>
    </row>
    <row r="344" spans="1:2" x14ac:dyDescent="0.25">
      <c r="A344" s="7" t="str">
        <f>([1]UKBuilding_List!A344)</f>
        <v>0720</v>
      </c>
      <c r="B344" s="7" t="str">
        <f>VLOOKUP(A344,[1]UKBuilding_List!$A$1:$D$376,3,FALSE)</f>
        <v>The Cornerstone</v>
      </c>
    </row>
    <row r="345" spans="1:2" x14ac:dyDescent="0.25">
      <c r="A345" s="7" t="str">
        <f>([1]UKBuilding_List!A345)</f>
        <v>0721</v>
      </c>
      <c r="B345" s="7" t="str">
        <f>VLOOKUP(A345,[1]UKBuilding_List!$A$1:$D$376,3,FALSE)</f>
        <v>Maturation Building (Under Construction)</v>
      </c>
    </row>
    <row r="346" spans="1:2" x14ac:dyDescent="0.25">
      <c r="A346" s="7" t="str">
        <f>([1]UKBuilding_List!A346)</f>
        <v>0722</v>
      </c>
      <c r="B346" s="7" t="str">
        <f>VLOOKUP(A346,[1]UKBuilding_List!$A$1:$D$376,3,FALSE)</f>
        <v>UKHC University Storage Facility (Under Construction)</v>
      </c>
    </row>
    <row r="347" spans="1:2" x14ac:dyDescent="0.25">
      <c r="A347" s="7" t="str">
        <f>([1]UKBuilding_List!A347)</f>
        <v>0723</v>
      </c>
      <c r="B347" s="7" t="str">
        <f>VLOOKUP(A347,[1]UKBuilding_List!$A$1:$D$376,3,FALSE)</f>
        <v>Burley Tobacco Coop</v>
      </c>
    </row>
    <row r="348" spans="1:2" x14ac:dyDescent="0.25">
      <c r="A348" s="7" t="str">
        <f>([1]UKBuilding_List!A348)</f>
        <v>0725</v>
      </c>
      <c r="B348" s="7" t="str">
        <f>VLOOKUP(A348,[1]UKBuilding_List!$A$1:$D$376,3,FALSE)</f>
        <v>114 University Ave</v>
      </c>
    </row>
    <row r="349" spans="1:2" x14ac:dyDescent="0.25">
      <c r="A349" s="7" t="str">
        <f>([1]UKBuilding_List!A349)</f>
        <v>0726</v>
      </c>
      <c r="B349" s="7" t="str">
        <f>VLOOKUP(A349,[1]UKBuilding_List!$A$1:$D$376,3,FALSE)</f>
        <v>115 University Ave</v>
      </c>
    </row>
    <row r="350" spans="1:2" x14ac:dyDescent="0.25">
      <c r="A350" s="7" t="str">
        <f>([1]UKBuilding_List!A350)</f>
        <v>0727</v>
      </c>
      <c r="B350" s="7" t="str">
        <f>VLOOKUP(A350,[1]UKBuilding_List!$A$1:$D$376,3,FALSE)</f>
        <v>119 University Ave</v>
      </c>
    </row>
    <row r="351" spans="1:2" x14ac:dyDescent="0.25">
      <c r="A351" s="7" t="str">
        <f>([1]UKBuilding_List!A351)</f>
        <v>0728</v>
      </c>
      <c r="B351" s="7" t="str">
        <f>VLOOKUP(A351,[1]UKBuilding_List!$A$1:$D$376,3,FALSE)</f>
        <v>123 University Ave</v>
      </c>
    </row>
    <row r="352" spans="1:2" x14ac:dyDescent="0.25">
      <c r="A352" s="7" t="str">
        <f>([1]UKBuilding_List!A352)</f>
        <v>0729</v>
      </c>
      <c r="B352" s="7" t="str">
        <f>VLOOKUP(A352,[1]UKBuilding_List!$A$1:$D$376,3,FALSE)</f>
        <v>135 University Ave</v>
      </c>
    </row>
    <row r="353" spans="1:2" x14ac:dyDescent="0.25">
      <c r="A353" s="7" t="str">
        <f>([1]UKBuilding_List!A353)</f>
        <v>0730</v>
      </c>
      <c r="B353" s="7" t="str">
        <f>VLOOKUP(A353,[1]UKBuilding_List!$A$1:$D$376,3,FALSE)</f>
        <v>114 State St</v>
      </c>
    </row>
    <row r="354" spans="1:2" x14ac:dyDescent="0.25">
      <c r="A354" s="7" t="str">
        <f>([1]UKBuilding_List!A354)</f>
        <v>0731</v>
      </c>
      <c r="B354" s="7" t="str">
        <f>VLOOKUP(A354,[1]UKBuilding_List!$A$1:$D$376,3,FALSE)</f>
        <v>116 State St</v>
      </c>
    </row>
    <row r="355" spans="1:2" x14ac:dyDescent="0.25">
      <c r="A355" s="7" t="str">
        <f>([1]UKBuilding_List!A355)</f>
        <v>0732</v>
      </c>
      <c r="B355" s="7" t="str">
        <f>VLOOKUP(A355,[1]UKBuilding_List!$A$1:$D$376,3,FALSE)</f>
        <v>205 Conn Terrace</v>
      </c>
    </row>
    <row r="356" spans="1:2" x14ac:dyDescent="0.25">
      <c r="A356" s="7" t="str">
        <f>([1]UKBuilding_List!A356)</f>
        <v>0733</v>
      </c>
      <c r="B356" s="7" t="str">
        <f>VLOOKUP(A356,[1]UKBuilding_List!$A$1:$D$376,3,FALSE)</f>
        <v>901 Journal Ave</v>
      </c>
    </row>
    <row r="357" spans="1:2" x14ac:dyDescent="0.25">
      <c r="A357" s="7" t="str">
        <f>([1]UKBuilding_List!A357)</f>
        <v>0734</v>
      </c>
      <c r="B357" s="7" t="str">
        <f>VLOOKUP(A357,[1]UKBuilding_List!$A$1:$D$376,3,FALSE)</f>
        <v>903 Journal Ave</v>
      </c>
    </row>
    <row r="358" spans="1:2" x14ac:dyDescent="0.25">
      <c r="A358" s="7" t="str">
        <f>([1]UKBuilding_List!A358)</f>
        <v>0735</v>
      </c>
      <c r="B358" s="7" t="str">
        <f>VLOOKUP(A358,[1]UKBuilding_List!$A$1:$D$376,3,FALSE)</f>
        <v>907 Journal Ave</v>
      </c>
    </row>
    <row r="359" spans="1:2" x14ac:dyDescent="0.25">
      <c r="A359" s="7" t="str">
        <f>([1]UKBuilding_List!A359)</f>
        <v>0736</v>
      </c>
      <c r="B359" s="7" t="str">
        <f>VLOOKUP(A359,[1]UKBuilding_List!$A$1:$D$376,3,FALSE)</f>
        <v>911 Journal Ave</v>
      </c>
    </row>
    <row r="360" spans="1:2" x14ac:dyDescent="0.25">
      <c r="A360" s="7" t="str">
        <f>([1]UKBuilding_List!A360)</f>
        <v>0737</v>
      </c>
      <c r="B360" s="7" t="str">
        <f>VLOOKUP(A360,[1]UKBuilding_List!$A$1:$D$376,3,FALSE)</f>
        <v>Campus Tree Upcycling Sawmill Pavilion</v>
      </c>
    </row>
    <row r="361" spans="1:2" x14ac:dyDescent="0.25">
      <c r="A361" s="7" t="str">
        <f>([1]UKBuilding_List!A361)</f>
        <v>0738</v>
      </c>
      <c r="B361" s="7" t="str">
        <f>VLOOKUP(A361,[1]UKBuilding_List!$A$1:$D$376,3,FALSE)</f>
        <v>126 University Ave</v>
      </c>
    </row>
    <row r="362" spans="1:2" x14ac:dyDescent="0.25">
      <c r="A362" s="7" t="str">
        <f>([1]UKBuilding_List!A362)</f>
        <v>0739</v>
      </c>
      <c r="B362" s="7" t="str">
        <f>VLOOKUP(A362,[1]UKBuilding_List!$A$1:$D$376,3,FALSE)</f>
        <v>137 University Ave</v>
      </c>
    </row>
    <row r="363" spans="1:2" x14ac:dyDescent="0.25">
      <c r="A363" s="7" t="str">
        <f>([1]UKBuilding_List!A363)</f>
        <v>0740</v>
      </c>
      <c r="B363" s="7" t="str">
        <f>VLOOKUP(A363,[1]UKBuilding_List!$A$1:$D$376,3,FALSE)</f>
        <v>137 Waller Ave</v>
      </c>
    </row>
    <row r="364" spans="1:2" x14ac:dyDescent="0.25">
      <c r="A364" s="7" t="str">
        <f>([1]UKBuilding_List!A364)</f>
        <v>0741</v>
      </c>
      <c r="B364" s="7" t="str">
        <f>VLOOKUP(A364,[1]UKBuilding_List!$A$1:$D$376,3,FALSE)</f>
        <v>200 Conn Terrace</v>
      </c>
    </row>
    <row r="365" spans="1:2" x14ac:dyDescent="0.25">
      <c r="A365" s="7">
        <f>([1]UKBuilding_List!A365)</f>
        <v>1200</v>
      </c>
      <c r="B365" s="7" t="str">
        <f>VLOOKUP(A365,[1]UKBuilding_List!$A$1:$D$376,3,FALSE)</f>
        <v>Electric Substation #1</v>
      </c>
    </row>
    <row r="366" spans="1:2" x14ac:dyDescent="0.25">
      <c r="A366" s="7">
        <f>([1]UKBuilding_List!A366)</f>
        <v>1201</v>
      </c>
      <c r="B366" s="7" t="str">
        <f>VLOOKUP(A366,[1]UKBuilding_List!$A$1:$D$376,3,FALSE)</f>
        <v>Electric Substation #3</v>
      </c>
    </row>
    <row r="367" spans="1:2" x14ac:dyDescent="0.25">
      <c r="A367" s="7" t="str">
        <f>([1]UKBuilding_List!A367)</f>
        <v>2059</v>
      </c>
      <c r="B367" s="7" t="str">
        <f>VLOOKUP(A367,[1]UKBuilding_List!$A$1:$D$376,3,FALSE)</f>
        <v>AFBC Coal Preparation Building</v>
      </c>
    </row>
    <row r="368" spans="1:2" x14ac:dyDescent="0.25">
      <c r="A368" s="7" t="str">
        <f>([1]UKBuilding_List!A368)</f>
        <v>2060</v>
      </c>
      <c r="B368" s="7" t="str">
        <f>VLOOKUP(A368,[1]UKBuilding_List!$A$1:$D$376,3,FALSE)</f>
        <v>Cold Storage Building</v>
      </c>
    </row>
    <row r="369" spans="1:2" x14ac:dyDescent="0.25">
      <c r="A369" s="7" t="str">
        <f>([1]UKBuilding_List!A369)</f>
        <v>2061</v>
      </c>
      <c r="B369" s="7" t="str">
        <f>VLOOKUP(A369,[1]UKBuilding_List!$A$1:$D$376,3,FALSE)</f>
        <v>Synthesis &amp; Pitch</v>
      </c>
    </row>
    <row r="370" spans="1:2" x14ac:dyDescent="0.25">
      <c r="A370" s="7" t="str">
        <f>([1]UKBuilding_List!A370)</f>
        <v>2062</v>
      </c>
      <c r="B370" s="7" t="str">
        <f>VLOOKUP(A370,[1]UKBuilding_List!$A$1:$D$376,3,FALSE)</f>
        <v>Gazeebo Storage Building</v>
      </c>
    </row>
    <row r="371" spans="1:2" x14ac:dyDescent="0.25">
      <c r="A371" s="7" t="str">
        <f>([1]UKBuilding_List!A371)</f>
        <v>2063</v>
      </c>
      <c r="B371" s="7" t="str">
        <f>VLOOKUP(A371,[1]UKBuilding_List!$A$1:$D$376,3,FALSE)</f>
        <v>Maintenance Building</v>
      </c>
    </row>
    <row r="372" spans="1:2" x14ac:dyDescent="0.25">
      <c r="A372" s="7" t="str">
        <f>([1]UKBuilding_List!A372)</f>
        <v>2064</v>
      </c>
      <c r="B372" s="7" t="str">
        <f>VLOOKUP(A372,[1]UKBuilding_List!$A$1:$D$376,3,FALSE)</f>
        <v>Industrial Support Facility</v>
      </c>
    </row>
    <row r="373" spans="1:2" x14ac:dyDescent="0.25">
      <c r="A373" s="7" t="str">
        <f>([1]UKBuilding_List!A373)</f>
        <v>2065</v>
      </c>
      <c r="B373" s="7" t="str">
        <f>VLOOKUP(A373,[1]UKBuilding_List!$A$1:$D$376,3,FALSE)</f>
        <v>Drying Pad Greenhouse</v>
      </c>
    </row>
    <row r="374" spans="1:2" x14ac:dyDescent="0.25">
      <c r="A374" s="7" t="str">
        <f>([1]UKBuilding_List!A374)</f>
        <v>2067</v>
      </c>
      <c r="B374" s="7" t="str">
        <f>VLOOKUP(A374,[1]UKBuilding_List!$A$1:$D$376,3,FALSE)</f>
        <v>Fiber Development Facility</v>
      </c>
    </row>
    <row r="375" spans="1:2" x14ac:dyDescent="0.25">
      <c r="A375" s="7" t="str">
        <f>([1]UKBuilding_List!A375)</f>
        <v>2068</v>
      </c>
      <c r="B375" s="7" t="str">
        <f>VLOOKUP(A375,[1]UKBuilding_List!$A$1:$D$376,3,FALSE)</f>
        <v>Mineral Processing Facility</v>
      </c>
    </row>
    <row r="376" spans="1:2" x14ac:dyDescent="0.25">
      <c r="A376" s="7" t="str">
        <f>([1]UKBuilding_List!A376)</f>
        <v>2069</v>
      </c>
      <c r="B376" s="7" t="str">
        <f>VLOOKUP(A376,[1]UKBuilding_List!$A$1:$D$376,3,FALSE)</f>
        <v>Algae Green House</v>
      </c>
    </row>
    <row r="377" spans="1:2" x14ac:dyDescent="0.25">
      <c r="A377" s="7" t="str">
        <f>([1]UKBuilding_List!A377)</f>
        <v>2070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2072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2100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2101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cp:lastPrinted>2022-06-13T19:24:55Z</cp:lastPrinted>
  <dcterms:created xsi:type="dcterms:W3CDTF">2021-08-09T13:42:11Z</dcterms:created>
  <dcterms:modified xsi:type="dcterms:W3CDTF">2022-06-15T14:51:14Z</dcterms:modified>
  <cp:contentStatus/>
</cp:coreProperties>
</file>