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863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Changes'!$A$1:$I$23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<sst xmlns="http://schemas.openxmlformats.org/spreadsheetml/2006/main" count="131" uniqueCount="88">
  <si>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</si>
  <si>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</si>
  <si>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</si>
  <si>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</si>
  <si>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</si>
  <si>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</si>
  <si>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</si>
  <si>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</si>
  <si>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</si>
  <si>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</si>
  <si>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</si>
  <si>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</si>
  <si>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</si>
  <si>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</si>
  <si>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</si>
  <si>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</si>
  <si>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</si>
  <si>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</si>
  <si>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</si>
  <si>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</si>
  <si>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</si>
  <si>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</si>
  <si>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</si>
  <si>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</si>
  <si>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</si>
  <si>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</si>
  <si>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</si>
  <si>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</si>
  <si>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</si>
  <si>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</si>
  <si>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</si>
  <si>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</si>
  <si>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</si>
  <si>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</si>
  <si>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</si>
  <si>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</si>
  <si>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</si>
  <si>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</si>
  <si>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</si>
  <si>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</si>
  <si>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</si>
  <si>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</si>
  <si>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</si>
  <si>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</si>
  <si>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</si>
  <si>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</si>
  <si>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</si>
  <si>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</si>
  <si>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</si>
  <si>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</si>
  <si>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</si>
  <si>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</si>
  <si>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</si>
  <si>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</si>
  <si>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</si>
  <si>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</si>
  <si>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</si>
  <si>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</si>
  <si>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</si>
  <si>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</si>
  <si>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</si>
  <si>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</si>
  <si>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</si>
  <si>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</si>
  <si>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</si>
  <si>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</si>
  <si>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</si>
  <si>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</si>
  <si>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</si>
  <si>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</si>
  <si>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</si>
  <si>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</si>
  <si>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</si>
  <si>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8633</t>
  </si>
  <si>
    <t>Nicole Kline</t>
  </si>
  <si>
    <t>02</t>
  </si>
  <si>
    <t>A-215</t>
  </si>
  <si>
    <t>A-215A</t>
  </si>
  <si>
    <t>A-215B</t>
  </si>
  <si>
    <t>A-215C</t>
  </si>
  <si>
    <t>A-217</t>
  </si>
  <si>
    <t>A-200A</t>
  </si>
  <si>
    <t>Door to A-200A remained and is locked shut.</t>
  </si>
  <si>
    <t>LX-8633-02-A215</t>
  </si>
  <si>
    <t>SAMARITAN HOSPITAL - Room A215</t>
  </si>
  <si>
    <t>LX-8633-02-A217</t>
  </si>
  <si>
    <t>SAMARITAN HOSPITAL - Room A217</t>
  </si>
  <si>
    <t>Removed a Wall And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</si>
</sst>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B15" sqref="B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7.140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41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73</v>
      </c>
      <c r="C1" s="79"/>
      <c r="F1" s="68" t="s">
        <v>10</v>
      </c>
      <c r="G1" s="18">
        <v>43269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UK HealthCare Good Samaritan Hospital</v>
      </c>
      <c r="C2" s="80"/>
      <c r="F2" s="69" t="s">
        <v>12</v>
      </c>
      <c r="G2" s="22"/>
      <c r="H2" s="16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" customHeight="1" thickTop="1" x14ac:dyDescent="0.25">
      <c r="A6" s="48" t="s">
        <v>76</v>
      </c>
      <c r="B6" s="48" t="s">
        <v>75</v>
      </c>
      <c r="C6" s="42" t="s">
        <v>87</v>
      </c>
      <c r="D6" s="41" t="s">
        <v>5</v>
      </c>
      <c r="E6" s="50">
        <v>116</v>
      </c>
      <c r="F6" s="50">
        <v>118</v>
      </c>
      <c r="G6" s="50" t="s">
        <v>2</v>
      </c>
      <c r="H6" s="41" t="s">
        <v>2</v>
      </c>
      <c r="I6" s="42" t="s">
        <v>82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15" customHeight="1" x14ac:dyDescent="0.25">
      <c r="A7" s="48" t="s">
        <v>77</v>
      </c>
      <c r="B7" s="48" t="s">
        <v>75</v>
      </c>
      <c r="C7" s="42" t="s">
        <v>30</v>
      </c>
      <c r="D7" s="41" t="s">
        <v>6</v>
      </c>
      <c r="E7" s="50">
        <v>148</v>
      </c>
      <c r="F7" s="50">
        <v>148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78</v>
      </c>
      <c r="B8" s="48" t="s">
        <v>75</v>
      </c>
      <c r="C8" s="42" t="s">
        <v>30</v>
      </c>
      <c r="D8" s="41" t="s">
        <v>6</v>
      </c>
      <c r="E8" s="50">
        <v>148</v>
      </c>
      <c r="F8" s="50">
        <v>148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25">
      <c r="A9" s="61" t="s">
        <v>79</v>
      </c>
      <c r="B9" s="48" t="s">
        <v>75</v>
      </c>
      <c r="C9" s="42" t="s">
        <v>30</v>
      </c>
      <c r="D9" s="41" t="s">
        <v>6</v>
      </c>
      <c r="E9" s="62">
        <v>26</v>
      </c>
      <c r="F9" s="62">
        <v>26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30" customHeight="1" x14ac:dyDescent="0.25">
      <c r="A10" s="61" t="s">
        <v>80</v>
      </c>
      <c r="B10" s="48" t="s">
        <v>75</v>
      </c>
      <c r="C10" s="42" t="s">
        <v>48</v>
      </c>
      <c r="D10" s="41" t="s">
        <v>5</v>
      </c>
      <c r="E10" s="50">
        <v>206</v>
      </c>
      <c r="F10" s="50">
        <v>205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ht="15" customHeight="1" x14ac:dyDescent="0.25">
      <c r="A11" s="63" t="s">
        <v>81</v>
      </c>
      <c r="B11" s="48" t="s">
        <v>75</v>
      </c>
      <c r="C11" s="42" t="s">
        <v>30</v>
      </c>
      <c r="D11" s="41" t="s">
        <v>6</v>
      </c>
      <c r="E11" s="50">
        <v>822</v>
      </c>
      <c r="F11" s="50">
        <v>822</v>
      </c>
      <c r="G11" s="50" t="s">
        <v>13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zoomScale="90" zoomScaleNormal="90" workbookViewId="0">
      <selection activeCell="D17" sqref="D17"/>
    </sheetView>
  </sheetViews>
  <sheetFormatPr defaultColWidth="9.140625" defaultRowHeight="15" x14ac:dyDescent="0.25"/>
  <cols>
    <col min="1" max="1" width="22.42578125" style="48" bestFit="1" customWidth="1"/>
    <col min="2" max="2" width="37.7109375" style="48" customWidth="1"/>
    <col min="3" max="3" width="16.5703125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8633</v>
      </c>
      <c r="C1" s="39"/>
      <c r="D1" s="17" t="s">
        <v>10</v>
      </c>
      <c r="E1" s="40">
        <f>'KD Changes'!G1</f>
        <v>43269</v>
      </c>
    </row>
    <row r="2" spans="1:10" ht="15" customHeight="1" x14ac:dyDescent="0.25">
      <c r="A2" s="43" t="s">
        <v>8</v>
      </c>
      <c r="B2" s="44" t="str">
        <f>VLOOKUP(B1,[1]BuildingList!A:B,2,FALSE)</f>
        <v>UK HealthCare Good Samaritan Hospital</v>
      </c>
      <c r="C2" s="45"/>
      <c r="D2" s="46" t="s">
        <v>12</v>
      </c>
      <c r="E2" s="47">
        <f>'KD Changes'!G2</f>
        <v>0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83</v>
      </c>
      <c r="B6" s="78" t="s">
        <v>84</v>
      </c>
      <c r="C6" s="41" t="s">
        <v>64</v>
      </c>
      <c r="D6" s="50">
        <v>118</v>
      </c>
      <c r="G6" s="29"/>
      <c r="H6" s="29"/>
      <c r="I6" s="41"/>
      <c r="J6" s="41"/>
    </row>
    <row r="7" spans="1:10" x14ac:dyDescent="0.25">
      <c r="A7" s="77" t="s">
        <v>85</v>
      </c>
      <c r="B7" s="78" t="s">
        <v>86</v>
      </c>
      <c r="C7" s="41" t="s">
        <v>64</v>
      </c>
      <c r="D7" s="50">
        <v>205</v>
      </c>
      <c r="F7" s="50"/>
      <c r="G7" s="29"/>
      <c r="H7" s="29"/>
    </row>
    <row r="8" spans="1:10" x14ac:dyDescent="0.25">
      <c r="A8" s="41"/>
      <c r="B8" s="41"/>
      <c r="F8" s="50"/>
      <c r="G8" s="29"/>
      <c r="H8" s="29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1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9"/>
      <c r="E26" s="50"/>
      <c r="F26" s="50"/>
      <c r="G26" s="29"/>
      <c r="H26" s="29"/>
    </row>
    <row r="27" spans="1:8" x14ac:dyDescent="0.25">
      <c r="A27" s="49"/>
      <c r="E27" s="50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50"/>
    </row>
    <row r="35" spans="1:8" x14ac:dyDescent="0.25">
      <c r="A35" s="49"/>
      <c r="E35" s="50"/>
      <c r="F35" s="50"/>
      <c r="G35" s="50"/>
    </row>
    <row r="36" spans="1:8" x14ac:dyDescent="0.25">
      <c r="A36" s="52"/>
      <c r="E36" s="50"/>
      <c r="F36" s="53"/>
      <c r="G36" s="50"/>
    </row>
    <row r="37" spans="1:8" x14ac:dyDescent="0.25">
      <c r="A37" s="52"/>
      <c r="E37" s="50"/>
      <c r="F37" s="53"/>
      <c r="G37" s="50"/>
    </row>
    <row r="38" spans="1:8" x14ac:dyDescent="0.25">
      <c r="A38" s="52"/>
      <c r="E38" s="50"/>
      <c r="F38" s="54"/>
      <c r="G38" s="50"/>
    </row>
    <row r="39" spans="1:8" x14ac:dyDescent="0.25">
      <c r="A39" s="49"/>
      <c r="E39" s="50"/>
      <c r="F39" s="53"/>
      <c r="G39" s="50"/>
    </row>
    <row r="40" spans="1:8" x14ac:dyDescent="0.25">
      <c r="A40" s="49"/>
      <c r="E40" s="50"/>
      <c r="F40" s="53"/>
      <c r="G40" s="50"/>
    </row>
    <row r="41" spans="1:8" x14ac:dyDescent="0.25">
      <c r="A41" s="55"/>
      <c r="E41" s="50"/>
      <c r="F41" s="50"/>
      <c r="G41" s="50"/>
    </row>
    <row r="42" spans="1:8" x14ac:dyDescent="0.25">
      <c r="A42" s="55"/>
      <c r="E42" s="50"/>
      <c r="F42" s="50"/>
      <c r="G42" s="50"/>
    </row>
    <row r="43" spans="1:8" x14ac:dyDescent="0.25">
      <c r="A43" s="55"/>
      <c r="E43" s="50"/>
      <c r="F43" s="50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C45" s="42"/>
      <c r="E45" s="50"/>
      <c r="F45" s="51"/>
      <c r="G45" s="50"/>
    </row>
    <row r="46" spans="1:8" x14ac:dyDescent="0.25">
      <c r="A46" s="55"/>
      <c r="C46" s="42"/>
      <c r="E46" s="50"/>
      <c r="F46" s="50"/>
      <c r="G46" s="50"/>
    </row>
    <row r="47" spans="1:8" x14ac:dyDescent="0.25">
      <c r="A47" s="55"/>
      <c r="C47" s="42"/>
      <c r="E47" s="50"/>
      <c r="F47" s="50"/>
      <c r="G47" s="50"/>
    </row>
    <row r="48" spans="1:8" x14ac:dyDescent="0.25">
      <c r="A48" s="49"/>
      <c r="C48" s="42"/>
      <c r="E48" s="50"/>
      <c r="F48" s="50"/>
      <c r="G48" s="50"/>
    </row>
    <row r="49" spans="1:3" x14ac:dyDescent="0.25">
      <c r="A49" s="49"/>
      <c r="C49" s="42"/>
    </row>
    <row r="50" spans="1:3" x14ac:dyDescent="0.25">
      <c r="C50" s="42"/>
    </row>
    <row r="51" spans="1:3" x14ac:dyDescent="0.25">
      <c r="C51" s="42"/>
    </row>
    <row r="52" spans="1:3" x14ac:dyDescent="0.25">
      <c r="C52" s="42"/>
    </row>
    <row r="53" spans="1:3" x14ac:dyDescent="0.25">
      <c r="C53" s="42"/>
    </row>
    <row r="54" spans="1:3" x14ac:dyDescent="0.25">
      <c r="C54" s="42"/>
    </row>
    <row r="55" spans="1:3" x14ac:dyDescent="0.25">
      <c r="C55" s="42"/>
    </row>
    <row r="56" spans="1:3" x14ac:dyDescent="0.25">
      <c r="C56" s="42"/>
    </row>
    <row r="57" spans="1:3" x14ac:dyDescent="0.25">
      <c r="C57" s="42"/>
    </row>
    <row r="58" spans="1:3" x14ac:dyDescent="0.25">
      <c r="C58" s="42"/>
    </row>
    <row r="59" spans="1:3" x14ac:dyDescent="0.25">
      <c r="C59" s="42"/>
    </row>
    <row r="60" spans="1:3" x14ac:dyDescent="0.25">
      <c r="C60" s="42"/>
    </row>
    <row r="61" spans="1:3" x14ac:dyDescent="0.25">
      <c r="C61" s="42"/>
    </row>
    <row r="62" spans="1:3" x14ac:dyDescent="0.25">
      <c r="C62" s="42"/>
    </row>
    <row r="63" spans="1:3" x14ac:dyDescent="0.25">
      <c r="C63" s="42"/>
    </row>
    <row r="64" spans="1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194" spans="3:3" x14ac:dyDescent="0.25">
      <c r="C194" s="41" t="s">
        <v>29</v>
      </c>
    </row>
  </sheetData>
  <sheetProtection insertRows="0" deleteRows="0" selectLockedCells="1"/>
  <conditionalFormatting sqref="G34:G47">
    <cfRule type="containsText" dxfId="11" priority="16" operator="containsText" text="New Tag Required">
      <formula>NOT(ISERROR(SEARCH("New Tag Required",G34)))</formula>
    </cfRule>
  </conditionalFormatting>
  <conditionalFormatting sqref="D44:D93">
    <cfRule type="containsText" dxfId="10" priority="15" operator="containsText" text="Yes">
      <formula>NOT(ISERROR(SEARCH("Yes",D44)))</formula>
    </cfRule>
  </conditionalFormatting>
  <conditionalFormatting sqref="H34:H93 H194:H415">
    <cfRule type="containsText" dxfId="9" priority="14" operator="containsText" text="New Sign Required">
      <formula>NOT(ISERROR(SEARCH("New Sign Required",H34)))</formula>
    </cfRule>
  </conditionalFormatting>
  <conditionalFormatting sqref="G34:G93">
    <cfRule type="containsText" dxfId="8" priority="13" operator="containsText" text="Action Required">
      <formula>NOT(ISERROR(SEARCH("Action Required",G34)))</formula>
    </cfRule>
  </conditionalFormatting>
  <conditionalFormatting sqref="H34:H93">
    <cfRule type="containsText" dxfId="7" priority="12" operator="containsText" text="Action Required">
      <formula>NOT(ISERROR(SEARCH("Action Required",H34)))</formula>
    </cfRule>
  </conditionalFormatting>
  <conditionalFormatting sqref="D94:D193">
    <cfRule type="containsText" dxfId="6" priority="7" operator="containsText" text="Yes">
      <formula>NOT(ISERROR(SEARCH("Yes",D94)))</formula>
    </cfRule>
  </conditionalFormatting>
  <conditionalFormatting sqref="H94:H193">
    <cfRule type="containsText" dxfId="5" priority="6" operator="containsText" text="New Sign Required">
      <formula>NOT(ISERROR(SEARCH("New Sign Required",H94)))</formula>
    </cfRule>
  </conditionalFormatting>
  <conditionalFormatting sqref="G94:G193">
    <cfRule type="containsText" dxfId="4" priority="5" operator="containsText" text="Action Required">
      <formula>NOT(ISERROR(SEARCH("Action Required",G94)))</formula>
    </cfRule>
  </conditionalFormatting>
  <conditionalFormatting sqref="H94:H193">
    <cfRule type="containsText" dxfId="3" priority="4" operator="containsText" text="Action Required">
      <formula>NOT(ISERROR(SEARCH("Action Required",H94)))</formula>
    </cfRule>
  </conditionalFormatting>
  <conditionalFormatting sqref="H1:H4 H34:H1048576 G5:G33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4:G1048576 F5:F6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4:D68">
      <formula1>YesNo</formula1>
    </dataValidation>
    <dataValidation type="list" allowBlank="1" showInputMessage="1" showErrorMessage="1" sqref="H194:H39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C45:C193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G34:H193</xm:sqref>
        </x14:dataValidation>
        <x14:dataValidation type="list" allowBlank="1" showInputMessage="1" showErrorMessage="1">
          <x14:formula1>
            <xm:f>Lookup!$G$1:$G$5</xm:f>
          </x14:formula1>
          <xm:sqref>C6:C25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2018-07-12T14:59:52Z</dcterms:modified>
</cp:coreProperties>
</file>