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7858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29" i="1" l="1"/>
  <c r="G29" i="1"/>
  <c r="E2" i="4" l="1"/>
  <c r="E1" i="4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<sst xmlns="http://schemas.openxmlformats.org/spreadsheetml/2006/main" count="442" uniqueCount="311">
  <si>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</si>
  <si>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</si>
  <si>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</si>
  <si>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</si>
  <si>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</si>
  <si>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</si>
  <si>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</si>
  <si>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</si>
  <si>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</si>
  <si>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</si>
  <si>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</si>
  <si>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</si>
  <si>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</si>
  <si>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</si>
  <si>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</si>
  <si>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</si>
  <si>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</si>
  <si>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</si>
  <si>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</si>
  <si>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</si>
  <si>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</si>
  <si>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</si>
  <si>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</si>
  <si>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</si>
  <si>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</si>
  <si>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</si>
  <si>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</si>
  <si>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</si>
  <si>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</si>
  <si>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</si>
  <si>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</si>
  <si>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</si>
  <si>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</si>
  <si>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</si>
  <si>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</si>
  <si>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</si>
  <si>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</si>
  <si>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</si>
  <si>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</si>
  <si>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</si>
  <si>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</si>
  <si>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</si>
  <si>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</si>
  <si>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</si>
  <si>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</si>
  <si>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</si>
  <si>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</si>
  <si>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</si>
  <si>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</si>
  <si>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</si>
  <si>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</si>
  <si>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</si>
  <si>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</si>
  <si>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</si>
  <si>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</si>
  <si>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</si>
  <si>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</si>
  <si>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</si>
  <si>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</si>
  <si>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</si>
  <si>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</si>
  <si>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</si>
  <si>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</si>
  <si>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</si>
  <si>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</si>
  <si>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</si>
  <si>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</si>
  <si>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</si>
  <si>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</si>
  <si>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</si>
  <si>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</si>
  <si>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</si>
  <si>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</si>
  <si>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</si>
  <si>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</si>
  <si>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</si>
  <si>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</si>
  <si>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</si>
  <si>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7858</t>
  </si>
  <si>
    <t xml:space="preserve">University of Kentucky Research and Education Center (UKREC) </t>
  </si>
  <si>
    <t>LX-7858-01</t>
  </si>
  <si>
    <t>LX-7858-01-A0100A</t>
  </si>
  <si>
    <t>LX-7858-01-A0100A1</t>
  </si>
  <si>
    <t>LX-7858-01-A0100B</t>
  </si>
  <si>
    <t>LX-7858-01-A0100B1</t>
  </si>
  <si>
    <t>LX-7858-01-A0100C</t>
  </si>
  <si>
    <t>LX-7858-01-A0101</t>
  </si>
  <si>
    <t>LX-7858-01-A0104</t>
  </si>
  <si>
    <t>LX-7858-01-A0105</t>
  </si>
  <si>
    <t>LX-7858-01-A0106</t>
  </si>
  <si>
    <t>LX-7858-01-A0108</t>
  </si>
  <si>
    <t>LX-7858-01-A0110</t>
  </si>
  <si>
    <t>LX-7858-01-A0111</t>
  </si>
  <si>
    <t>LX-7858-01-A0111A</t>
  </si>
  <si>
    <t>LX-7858-01-A0113</t>
  </si>
  <si>
    <t>LX-7858-01-A0115</t>
  </si>
  <si>
    <t>LX-7858-01-A0117</t>
  </si>
  <si>
    <t>LX-7858-01-A0117A</t>
  </si>
  <si>
    <t>LX-7858-01-A0118</t>
  </si>
  <si>
    <t>LX-7858-01-A0119</t>
  </si>
  <si>
    <t>LX-7858-01-A0120</t>
  </si>
  <si>
    <t>LX-7858-01-A0120A</t>
  </si>
  <si>
    <t>LX-7858-01-B0100A</t>
  </si>
  <si>
    <t>LX-7858-01-B0100B</t>
  </si>
  <si>
    <t>LX-7858-01-B0100B1</t>
  </si>
  <si>
    <t>LX-7858-01-B0101</t>
  </si>
  <si>
    <t>LX-7858-01-B0103</t>
  </si>
  <si>
    <t>LX-7858-01-B0104</t>
  </si>
  <si>
    <t>LX-7858-01-B0104A</t>
  </si>
  <si>
    <t>LX-7858-01-B0105</t>
  </si>
  <si>
    <t>LX-7858-01-B0107</t>
  </si>
  <si>
    <t>LX-7858-01-B0109</t>
  </si>
  <si>
    <t>LX-7858-01-B0111</t>
  </si>
  <si>
    <t>LX-7858-01-B0113</t>
  </si>
  <si>
    <t>LX-7858-01-B0115</t>
  </si>
  <si>
    <t>LX-7858-01-B0117</t>
  </si>
  <si>
    <t>LX-7858-01-B0118</t>
  </si>
  <si>
    <t>LX-7858-01-B0118A</t>
  </si>
  <si>
    <t>LX-7858-01-B0118B</t>
  </si>
  <si>
    <t>LX-7858-01-B0118C</t>
  </si>
  <si>
    <t>LX-7858-01-B0118D</t>
  </si>
  <si>
    <t>LX-7858-01-B0118E</t>
  </si>
  <si>
    <t>LX-7858-01-B0118F</t>
  </si>
  <si>
    <t>LX-7858-01-B0119</t>
  </si>
  <si>
    <t>LX-7858-01-B0121</t>
  </si>
  <si>
    <t>LX-7858-01-B0123</t>
  </si>
  <si>
    <t>LX-7858-01-B0125</t>
  </si>
  <si>
    <t>LX-7858-01-B0127</t>
  </si>
  <si>
    <t>LX-7858-01-B0129</t>
  </si>
  <si>
    <t>LX-7858-01-B0131</t>
  </si>
  <si>
    <t>LX-7858-01-B0133</t>
  </si>
  <si>
    <t>LX-7858-01-B0135</t>
  </si>
  <si>
    <t>LX-7858-01-B0137</t>
  </si>
  <si>
    <t>LX-7858-01-B0139</t>
  </si>
  <si>
    <t>LX-7858-01-B0141</t>
  </si>
  <si>
    <t>LX-7858-01-B0143</t>
  </si>
  <si>
    <t>LX-7858-01-B0145</t>
  </si>
  <si>
    <t>LX-7858-01-B0147</t>
  </si>
  <si>
    <t>LX-7858-01-B0149</t>
  </si>
  <si>
    <t>LX-7858-01-B0151</t>
  </si>
  <si>
    <t>LX-7858-01-B0153</t>
  </si>
  <si>
    <t>LX-7858-01-B0155</t>
  </si>
  <si>
    <t>LX-7858-01-B0157</t>
  </si>
  <si>
    <t>LX-7858-01-B0161</t>
  </si>
  <si>
    <t>LX-7858-01-B0162</t>
  </si>
  <si>
    <t>LX-7858-01-B0164</t>
  </si>
  <si>
    <t>LX-7858-01-B0165</t>
  </si>
  <si>
    <t>LX-7858-01-B0167</t>
  </si>
  <si>
    <t>LX-7858-01-B0168</t>
  </si>
  <si>
    <t>LX-7858-01-B0170</t>
  </si>
  <si>
    <t>LX-7858-01-B0171</t>
  </si>
  <si>
    <t>LX-7858-01-B0173</t>
  </si>
  <si>
    <t>LX-7858-01-B0174</t>
  </si>
  <si>
    <t>LX-7858-01-B0179</t>
  </si>
  <si>
    <t>LX-7858-01-B0180</t>
  </si>
  <si>
    <t>LX-7858-01-B0181</t>
  </si>
  <si>
    <t>LX-7858-01-C0100A</t>
  </si>
  <si>
    <t>LX-7858-01-C0100B</t>
  </si>
  <si>
    <t>LX-7858-01-C0100C</t>
  </si>
  <si>
    <t>LX-7858-01-C0100C1</t>
  </si>
  <si>
    <t>LX-7858-01-C0102</t>
  </si>
  <si>
    <t>LX-7858-01-C0104</t>
  </si>
  <si>
    <t>LX-7858-01-C0104A</t>
  </si>
  <si>
    <t>LX-7858-01-C0105</t>
  </si>
  <si>
    <t>LX-7858-01-C0106</t>
  </si>
  <si>
    <t>LX-7858-01-C0107</t>
  </si>
  <si>
    <t>LX-7858-01-C0108</t>
  </si>
  <si>
    <t>LX-7858-01-C0108A</t>
  </si>
  <si>
    <t>LX-7858-01-C0110</t>
  </si>
  <si>
    <t>LX-7858-01-C0112</t>
  </si>
  <si>
    <t>LX-7858-01-C0114</t>
  </si>
  <si>
    <t>LX-7858-01-C0115</t>
  </si>
  <si>
    <t>LX-7858-01-C0116</t>
  </si>
  <si>
    <t>LX-7858-01-C0118</t>
  </si>
  <si>
    <t>LX-7858-01-C0120</t>
  </si>
  <si>
    <t>LX-7858-01-C0121</t>
  </si>
  <si>
    <t>LX-7858-01-C0122</t>
  </si>
  <si>
    <t>LX-7858-01-C0124</t>
  </si>
  <si>
    <t>LX-7858-01-C0125</t>
  </si>
  <si>
    <t>LX-7858-01-C0126</t>
  </si>
  <si>
    <t>LX-7858-01-C0127</t>
  </si>
  <si>
    <t>LX-7858-01-C0128</t>
  </si>
  <si>
    <t>LX-7858-01-C0129</t>
  </si>
  <si>
    <t>LX-7858-01-C0129A</t>
  </si>
  <si>
    <t>LX-7858-01-C0130</t>
  </si>
  <si>
    <t>LX-7858-01-C0131</t>
  </si>
  <si>
    <t>LX-7858-01-C0132</t>
  </si>
  <si>
    <t>LX-7858-01-C0134</t>
  </si>
  <si>
    <t>LX-7858-01-C0135</t>
  </si>
  <si>
    <t>LX-7858-01-XA0100</t>
  </si>
  <si>
    <t>LX-7858-01-XA0101</t>
  </si>
  <si>
    <t>LX-7858-01-XA0102</t>
  </si>
  <si>
    <t>LX-7858-01-XA0103</t>
  </si>
  <si>
    <t>LX-7858-01-XA0104</t>
  </si>
  <si>
    <t>LX-7858-01-XA0105</t>
  </si>
  <si>
    <t>RESEARCH &amp; ED CTR - 1st Flr Room A100A</t>
  </si>
  <si>
    <t>RESEARCH &amp; ED CTR - 1st Flr</t>
  </si>
  <si>
    <t>RESEARCH &amp; ED CTR - 1st Flr Room A100A1</t>
  </si>
  <si>
    <t>RESEARCH &amp; ED CTR - 1st Flr Room A100B</t>
  </si>
  <si>
    <t>RESEARCH &amp; ED CTR - 1st Flr Room A100B1</t>
  </si>
  <si>
    <t>RESEARCH &amp; ED CTR - 1st Flr Room A100C</t>
  </si>
  <si>
    <t>RESEARCH &amp; ED CTR - 1st Flr Room A101</t>
  </si>
  <si>
    <t>RESEARCH &amp; ED CTR - 1st Flr Room A104</t>
  </si>
  <si>
    <t>RESEARCH &amp; ED CTR - 1st Flr Room A105</t>
  </si>
  <si>
    <t>RESEARCH &amp; ED CTR - 1st Flr Room A106</t>
  </si>
  <si>
    <t>RESEARCH &amp; ED CTR - 1st Flr Room A108</t>
  </si>
  <si>
    <t>RESEARCH &amp; ED CTR - 1st Flr Room A110</t>
  </si>
  <si>
    <t>RESEARCH &amp; ED CTR - 1st Flr Room A111</t>
  </si>
  <si>
    <t>RESEARCH &amp; ED CTR - 1st Flr Room A111A</t>
  </si>
  <si>
    <t>RESEARCH &amp; ED CTR - 1st Flr Room A113</t>
  </si>
  <si>
    <t>RESEARCH &amp; ED CTR - 1st Flr Room A115</t>
  </si>
  <si>
    <t>RESEARCH &amp; ED CTR - 1st Flr Room A117</t>
  </si>
  <si>
    <t>RESEARCH &amp; ED CTR - 1st Flr Room A117A</t>
  </si>
  <si>
    <t>RESEARCH &amp; ED CTR - 1st Flr Room A118</t>
  </si>
  <si>
    <t>RESEARCH &amp; ED CTR - 1st Flr Room A119</t>
  </si>
  <si>
    <t>RESEARCH &amp; ED CTR - 1st Flr Room A120</t>
  </si>
  <si>
    <t>RESEARCH &amp; ED CTR - 1st Flr Room A120A</t>
  </si>
  <si>
    <t>RESEARCH &amp; ED CTR - 1st Flr Room B100A</t>
  </si>
  <si>
    <t>RESEARCH &amp; ED CTR - 1st Flr Room B100B</t>
  </si>
  <si>
    <t>RESEARCH &amp; ED CTR - 1st Flr Room B100B1</t>
  </si>
  <si>
    <t>RESEARCH &amp; ED CTR - 1st Flr Room B101</t>
  </si>
  <si>
    <t>RESEARCH &amp; ED CTR - 1st Flr Room B103</t>
  </si>
  <si>
    <t>RESEARCH &amp; ED CTR - 1st Flr Room B104</t>
  </si>
  <si>
    <t>RESEARCH &amp; ED CTR - 1st Flr Room B104A</t>
  </si>
  <si>
    <t>RESEARCH &amp; ED CTR - 1st Flr Room B105</t>
  </si>
  <si>
    <t>RESEARCH &amp; ED CTR - 1st Flr Room B107</t>
  </si>
  <si>
    <t>RESEARCH &amp; ED CTR - 1st Flr Room B109</t>
  </si>
  <si>
    <t>RESEARCH &amp; ED CTR - 1st Flr Room B111</t>
  </si>
  <si>
    <t>RESEARCH &amp; ED CTR - 1st Flr Room B113</t>
  </si>
  <si>
    <t>RESEARCH &amp; ED CTR - 1st Flr Room B115</t>
  </si>
  <si>
    <t>RESEARCH &amp; ED CTR - 1st Flr Room B117</t>
  </si>
  <si>
    <t>RESEARCH &amp; ED CTR - 1st Flr Room B118</t>
  </si>
  <si>
    <t>RESEARCH &amp; ED CTR - 1st Flr Room B118A</t>
  </si>
  <si>
    <t>RESEARCH &amp; ED CTR - 1st Flr Room B118B</t>
  </si>
  <si>
    <t>RESEARCH &amp; ED CTR - 1st Flr Room B118C</t>
  </si>
  <si>
    <t>RESEARCH &amp; ED CTR - 1st Flr Room B118D</t>
  </si>
  <si>
    <t>RESEARCH &amp; ED CTR - 1st Flr Room B118E</t>
  </si>
  <si>
    <t>RESEARCH &amp; ED CTR - 1st Flr Room B118F</t>
  </si>
  <si>
    <t>RESEARCH &amp; ED CTR - 1st Flr Room B119</t>
  </si>
  <si>
    <t>RESEARCH &amp; ED CTR - 1st Flr Room B121</t>
  </si>
  <si>
    <t>RESEARCH &amp; ED CTR - 1st Flr Room B123</t>
  </si>
  <si>
    <t>RESEARCH &amp; ED CTR - 1st Flr Room B125</t>
  </si>
  <si>
    <t>RESEARCH &amp; ED CTR - 1st Flr Room B127</t>
  </si>
  <si>
    <t>RESEARCH &amp; ED CTR - 1st Flr Room B129</t>
  </si>
  <si>
    <t>RESEARCH &amp; ED CTR - 1st Flr Room B137</t>
  </si>
  <si>
    <t>RESEARCH &amp; ED CTR - 1st Flr Room B133</t>
  </si>
  <si>
    <t>RESEARCH &amp; ED CTR - 1st Flr Room B135</t>
  </si>
  <si>
    <t>RESEARCH &amp; ED CTR - 1st Flr Room B139</t>
  </si>
  <si>
    <t>RESEARCH &amp; ED CTR - 1st Flr Room B141</t>
  </si>
  <si>
    <t>RESEARCH &amp; ED CTR - 1st Flr Room B143</t>
  </si>
  <si>
    <t>RESEARCH &amp; ED CTR - 1st Flr Room B145</t>
  </si>
  <si>
    <t>RESEARCH &amp; ED CTR - 1st Flr Room B147</t>
  </si>
  <si>
    <t>RESEARCH &amp; ED CTR - 1st Flr Room B149</t>
  </si>
  <si>
    <t>RESEARCH &amp; ED CTR - 1st Flr Room B151</t>
  </si>
  <si>
    <t>RESEARCH &amp; ED CTR - 1st Flr Room B153</t>
  </si>
  <si>
    <t>RESEARCH &amp; ED CTR - 1st Flr Room B155</t>
  </si>
  <si>
    <t>RESEARCH &amp; ED CTR - 1st Flr Room B157</t>
  </si>
  <si>
    <t>RESEARCH &amp; ED CTR - 1st Flr Room B161</t>
  </si>
  <si>
    <t>RESEARCH &amp; ED CTR - 1st Flr Room B162</t>
  </si>
  <si>
    <t>RESEARCH &amp; ED CTR - 1st Flr Room B164</t>
  </si>
  <si>
    <t>RESEARCH &amp; ED CTR - 1st Flr Room B165</t>
  </si>
  <si>
    <t>RESEARCH &amp; ED CTR - 1st Flr Room B167</t>
  </si>
  <si>
    <t>RESEARCH &amp; ED CTR - 1st Flr Room B168</t>
  </si>
  <si>
    <t>RESEARCH &amp; ED CTR - 1st Flr Room B170</t>
  </si>
  <si>
    <t>RESEARCH &amp; ED CTR - 1st Flr Room B171</t>
  </si>
  <si>
    <t>RESEARCH &amp; ED CTR - 1st Flr Room B173</t>
  </si>
  <si>
    <t>RESEARCH &amp; ED CTR - 1st Flr Room B174</t>
  </si>
  <si>
    <t>RESEARCH &amp; ED CTR - 1st Flr Room B179</t>
  </si>
  <si>
    <t>RESEARCH &amp; ED CTR - 1st Flr Room B180</t>
  </si>
  <si>
    <t>RESEARCH &amp; ED CTR - 1st Flr Room B181</t>
  </si>
  <si>
    <t>RESEARCH &amp; ED CTR - 1st Flr Room C100A</t>
  </si>
  <si>
    <t>RESEARCH &amp; ED CTR - 1st Flr Room C100B</t>
  </si>
  <si>
    <t>RESEARCH &amp; ED CTR - 1st Flr Room C100C</t>
  </si>
  <si>
    <t>RESEARCH &amp; ED CTR - 1st Flr Room C100C1</t>
  </si>
  <si>
    <t>RESEARCH &amp; ED CTR - 1st Flr Room C102</t>
  </si>
  <si>
    <t>RESEARCH &amp; ED CTR - 1st Flr Room C104</t>
  </si>
  <si>
    <t>RESEARCH &amp; ED CTR - 1st Flr Room C104A</t>
  </si>
  <si>
    <t>RESEARCH &amp; ED CTR - 1st Flr Room C105</t>
  </si>
  <si>
    <t>RESEARCH &amp; ED CTR - 1st Flr Room C106</t>
  </si>
  <si>
    <t>RESEARCH &amp; ED CTR - 1st Flr Room C107</t>
  </si>
  <si>
    <t>RESEARCH &amp; ED CTR - 1st Flr Room C108</t>
  </si>
  <si>
    <t>RESEARCH &amp; ED CTR - 1st Flr Room C108A</t>
  </si>
  <si>
    <t>RESEARCH &amp; ED CTR - 1st Flr Room C110</t>
  </si>
  <si>
    <t>RESEARCH &amp; ED CTR - 1st Flr Room C112</t>
  </si>
  <si>
    <t>RESEARCH &amp; ED CTR - 1st Flr Room C114</t>
  </si>
  <si>
    <t>RESEARCH &amp; ED CTR - 1st Flr Room C115</t>
  </si>
  <si>
    <t>RESEARCH &amp; ED CTR - 1st Flr Room C116</t>
  </si>
  <si>
    <t>RESEARCH &amp; ED CTR - 1st Flr Room C118</t>
  </si>
  <si>
    <t>RESEARCH &amp; ED CTR - 1st Flr Room C120</t>
  </si>
  <si>
    <t>RESEARCH &amp; ED CTR - 1st Flr Room C121</t>
  </si>
  <si>
    <t>RESEARCH &amp; ED CTR - 1st Flr Room C122</t>
  </si>
  <si>
    <t>RESEARCH &amp; ED CTR - 1st Flr Room C124</t>
  </si>
  <si>
    <t>RESEARCH &amp; ED CTR - 1st Flr Room C125</t>
  </si>
  <si>
    <t>RESEARCH &amp; ED CTR - 1st Flr Room C126</t>
  </si>
  <si>
    <t>RESEARCH &amp; ED CTR - 1st Flr Room C127</t>
  </si>
  <si>
    <t>RESEARCH &amp; ED CTR - 1st Flr Room C128</t>
  </si>
  <si>
    <t>RESEARCH &amp; ED CTR - 1st Flr Room C129</t>
  </si>
  <si>
    <t>RESEARCH &amp; ED CTR - 1st Flr Room C129A</t>
  </si>
  <si>
    <t>RESEARCH &amp; ED CTR - 1st Flr Room C130</t>
  </si>
  <si>
    <t>RESEARCH &amp; ED CTR - 1st Flr Room C131</t>
  </si>
  <si>
    <t>RESEARCH &amp; ED CTR - 1st Flr Room C132</t>
  </si>
  <si>
    <t>RESEARCH &amp; ED CTR - 1st Flr Room C134</t>
  </si>
  <si>
    <t>RESEARCH &amp; ED CTR - 1st Flr Room C135</t>
  </si>
  <si>
    <t>RESEARCH &amp; ED CTR - 1st Flr Room XA100</t>
  </si>
  <si>
    <t>RESEARCH &amp; ED CTR - 1st Flr Room XA101</t>
  </si>
  <si>
    <t>RESEARCH &amp; ED CTR - 1st Flr Room XA102</t>
  </si>
  <si>
    <t>RESEARCH &amp; ED CTR - 1st Flr Room XA103</t>
  </si>
  <si>
    <t>RESEARCH &amp; ED CTR - 1st Flr Room XA104</t>
  </si>
  <si>
    <t>RESEARCH &amp; ED CTR - 1st Flr Room XA105</t>
  </si>
  <si>
    <t>Long name:        University of Kentucky Research and Education Center</t>
  </si>
  <si>
    <t xml:space="preserve">Short Name:      Research &amp; Ed Ctr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</si>
</sst>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1F497D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49" fontId="18" fillId="34" borderId="10" xfId="0" applyNumberFormat="1" applyFont="1" applyFill="1" applyBorder="1" applyAlignment="1" applyProtection="1">
      <alignment horizontal="center"/>
      <protection locked="0"/>
    </xf>
    <xf numFmtId="0" fontId="18" fillId="34" borderId="10" xfId="0" applyFont="1" applyFill="1" applyBorder="1" applyProtection="1">
      <protection locked="0"/>
    </xf>
    <xf numFmtId="14" fontId="21" fillId="0" borderId="10" xfId="0" applyNumberFormat="1" applyFont="1" applyBorder="1" applyAlignment="1" applyProtection="1">
      <alignment horizontal="center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49" fontId="18" fillId="34" borderId="10" xfId="0" applyNumberFormat="1" applyFont="1" applyFill="1" applyBorder="1" applyAlignment="1" applyProtection="1">
      <alignment horizontal="center" vertical="center"/>
      <protection locked="0"/>
    </xf>
    <xf numFmtId="0" fontId="18" fillId="34" borderId="10" xfId="0" applyFont="1" applyFill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center" vertical="center"/>
    </xf>
    <xf numFmtId="49" fontId="18" fillId="0" borderId="0" xfId="0" applyNumberFormat="1" applyFont="1" applyProtection="1"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49" fontId="21" fillId="33" borderId="13" xfId="0" applyNumberFormat="1" applyFont="1" applyFill="1" applyBorder="1" applyAlignment="1" applyProtection="1">
      <alignment horizontal="center"/>
      <protection locked="0"/>
    </xf>
    <xf numFmtId="0" fontId="21" fillId="33" borderId="13" xfId="0" applyFont="1" applyFill="1" applyBorder="1" applyAlignment="1" applyProtection="1">
      <alignment horizontal="center" wrapText="1"/>
      <protection locked="0"/>
    </xf>
    <xf numFmtId="0" fontId="21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49" fontId="0" fillId="38" borderId="0" xfId="0" applyNumberFormat="1" applyFill="1"/>
    <xf numFmtId="49" fontId="18" fillId="0" borderId="0" xfId="0" applyNumberFormat="1" applyFont="1"/>
    <xf numFmtId="0" fontId="22" fillId="0" borderId="0" xfId="0" applyFont="1" applyAlignment="1">
      <alignment horizontal="left" vertical="center" indent="5"/>
    </xf>
    <xf numFmtId="49" fontId="0" fillId="39" borderId="0" xfId="0" applyNumberFormat="1" applyFont="1" applyFill="1" applyAlignment="1" applyProtection="1">
      <alignment horizontal="left"/>
      <protection locked="0"/>
    </xf>
    <xf numFmtId="49" fontId="0" fillId="39" borderId="0" xfId="0" applyNumberFormat="1" applyFont="1" applyFill="1" applyAlignment="1" applyProtection="1">
      <alignment horizontal="center"/>
      <protection locked="0"/>
    </xf>
    <xf numFmtId="0" fontId="0" fillId="39" borderId="0" xfId="0" applyFont="1" applyFill="1" applyAlignment="1" applyProtection="1">
      <alignment horizontal="center"/>
      <protection locked="0"/>
    </xf>
    <xf numFmtId="0" fontId="0" fillId="39" borderId="0" xfId="0" applyFont="1" applyFill="1" applyAlignment="1" applyProtection="1">
      <alignment horizontal="center" wrapText="1"/>
      <protection locked="0"/>
    </xf>
    <xf numFmtId="49" fontId="0" fillId="34" borderId="10" xfId="0" applyNumberFormat="1" applyFont="1" applyFill="1" applyBorder="1" applyAlignment="1" applyProtection="1">
      <alignment horizontal="center" wrapText="1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49" fontId="16" fillId="0" borderId="10" xfId="0" applyNumberFormat="1" applyFont="1" applyBorder="1" applyAlignment="1" applyProtection="1">
      <protection locked="0"/>
    </xf>
    <xf numFmtId="0" fontId="16" fillId="0" borderId="10" xfId="0" applyFont="1" applyBorder="1" applyAlignment="1" applyProtection="1">
      <alignment wrapText="1"/>
    </xf>
    <xf numFmtId="0" fontId="16" fillId="0" borderId="10" xfId="0" applyFont="1" applyBorder="1" applyAlignment="1" applyProtection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293\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9766</v>
          </cell>
          <cell r="B363">
            <v>9766</v>
          </cell>
          <cell r="C363" t="str">
            <v xml:space="preserve">New Equine Analytical Chemistry Lab      </v>
          </cell>
          <cell r="D363" t="str">
            <v>New Equine Lab</v>
          </cell>
        </row>
        <row r="364">
          <cell r="A364" t="str">
            <v>9772</v>
          </cell>
          <cell r="B364">
            <v>9772</v>
          </cell>
          <cell r="C364" t="str">
            <v>1221 S. Broadway</v>
          </cell>
          <cell r="D364" t="str">
            <v>1221 S. Broadway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11" sqref="C11"/>
    </sheetView>
  </sheetViews>
  <sheetFormatPr defaultColWidth="9.1328125" defaultRowHeight="14.25" x14ac:dyDescent="0.45"/>
  <cols>
    <col min="1" max="1" width="10.73046875" style="45" customWidth="1"/>
    <col min="2" max="2" width="5.59765625" style="14" bestFit="1" customWidth="1"/>
    <col min="3" max="3" width="31.3984375" style="12" customWidth="1"/>
    <col min="4" max="4" width="9.86328125" style="13" bestFit="1" customWidth="1"/>
    <col min="5" max="5" width="8.3984375" style="13" bestFit="1" customWidth="1"/>
    <col min="6" max="6" width="11.3984375" style="13" bestFit="1" customWidth="1"/>
    <col min="7" max="7" width="11.86328125" style="13" bestFit="1" customWidth="1"/>
    <col min="8" max="8" width="10.3984375" style="13" bestFit="1" customWidth="1"/>
    <col min="9" max="9" width="10.59765625" style="13" bestFit="1" customWidth="1"/>
    <col min="10" max="11" width="11.1328125" style="12" bestFit="1" customWidth="1"/>
    <col min="12" max="12" width="6.3984375" style="12" bestFit="1" customWidth="1"/>
    <col min="13" max="13" width="10.3984375" style="12" bestFit="1" customWidth="1"/>
    <col min="14" max="14" width="5.265625" style="12" bestFit="1" customWidth="1"/>
    <col min="15" max="15" width="11.3984375" style="12" bestFit="1" customWidth="1"/>
    <col min="16" max="16" width="5.73046875" style="12" bestFit="1" customWidth="1"/>
    <col min="17" max="16384" width="9.1328125" style="12"/>
  </cols>
  <sheetData>
    <row r="1" spans="1:16" s="36" customFormat="1" ht="45" customHeight="1" x14ac:dyDescent="0.45">
      <c r="A1" s="76" t="s">
        <v>7</v>
      </c>
      <c r="B1" s="77" t="s">
        <v>78</v>
      </c>
      <c r="C1" s="77"/>
      <c r="D1" s="26"/>
      <c r="E1" s="26"/>
      <c r="F1" s="30" t="s">
        <v>10</v>
      </c>
      <c r="G1" s="31">
        <v>43753</v>
      </c>
      <c r="H1" s="26"/>
      <c r="I1" s="26"/>
      <c r="J1" s="32" t="s">
        <v>33</v>
      </c>
      <c r="K1" s="32" t="s">
        <v>34</v>
      </c>
      <c r="L1" s="33"/>
      <c r="M1" s="33"/>
      <c r="N1" s="33"/>
      <c r="O1" s="34" t="s">
        <v>35</v>
      </c>
      <c r="P1" s="35" t="s">
        <v>47</v>
      </c>
    </row>
    <row r="2" spans="1:16" s="36" customFormat="1" ht="28.9" thickBot="1" x14ac:dyDescent="0.5">
      <c r="A2" s="76" t="s">
        <v>0</v>
      </c>
      <c r="B2" s="78" t="s">
        <v>79</v>
      </c>
      <c r="C2" s="78"/>
      <c r="D2" s="26"/>
      <c r="E2" s="26"/>
      <c r="F2" s="30" t="s">
        <v>12</v>
      </c>
      <c r="G2" s="37" t="s">
        <v>58</v>
      </c>
      <c r="H2" s="26"/>
      <c r="I2" s="26"/>
      <c r="J2" s="38">
        <f>G29-J29</f>
        <v>0</v>
      </c>
      <c r="K2" s="38">
        <f>H29-M29</f>
        <v>0</v>
      </c>
      <c r="L2" s="39"/>
      <c r="M2" s="39"/>
      <c r="N2" s="39"/>
      <c r="O2" s="40"/>
      <c r="P2" s="41"/>
    </row>
    <row r="3" spans="1:16" s="36" customFormat="1" x14ac:dyDescent="0.45">
      <c r="A3" s="72" t="s">
        <v>309</v>
      </c>
      <c r="B3" s="73"/>
      <c r="C3" s="74"/>
      <c r="D3" s="75"/>
      <c r="E3" s="75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s="36" customFormat="1" x14ac:dyDescent="0.45">
      <c r="A4" s="72" t="s">
        <v>310</v>
      </c>
      <c r="B4" s="73"/>
      <c r="C4" s="74"/>
      <c r="D4" s="75"/>
      <c r="E4" s="75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s="25" customFormat="1" ht="28.9" thickBot="1" x14ac:dyDescent="0.5">
      <c r="A5" s="23" t="s">
        <v>19</v>
      </c>
      <c r="B5" s="24" t="s">
        <v>14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15</v>
      </c>
      <c r="H5" s="20" t="s">
        <v>16</v>
      </c>
      <c r="I5" s="20" t="s">
        <v>17</v>
      </c>
      <c r="J5" s="20" t="s">
        <v>36</v>
      </c>
      <c r="K5" s="20" t="s">
        <v>37</v>
      </c>
      <c r="L5" s="20" t="s">
        <v>38</v>
      </c>
      <c r="M5" s="20" t="s">
        <v>39</v>
      </c>
      <c r="N5" s="20" t="s">
        <v>37</v>
      </c>
      <c r="O5" s="20" t="s">
        <v>38</v>
      </c>
    </row>
    <row r="6" spans="1:16" ht="14.65" thickTop="1" x14ac:dyDescent="0.45">
      <c r="A6" s="42"/>
      <c r="B6" s="22"/>
      <c r="C6" s="13"/>
      <c r="D6" s="26"/>
    </row>
    <row r="7" spans="1:16" x14ac:dyDescent="0.45">
      <c r="A7" s="43"/>
      <c r="B7" s="22"/>
      <c r="C7" s="71"/>
      <c r="D7" s="26"/>
      <c r="J7" s="15"/>
      <c r="K7" s="16"/>
      <c r="L7" s="14"/>
      <c r="M7" s="15"/>
      <c r="N7" s="16"/>
      <c r="O7" s="15"/>
    </row>
    <row r="8" spans="1:16" x14ac:dyDescent="0.45">
      <c r="A8" s="44"/>
      <c r="C8" s="71"/>
      <c r="D8" s="26"/>
      <c r="J8" s="15"/>
      <c r="K8" s="16"/>
      <c r="L8" s="14"/>
      <c r="M8" s="15"/>
      <c r="N8" s="16"/>
      <c r="O8" s="15"/>
    </row>
    <row r="9" spans="1:16" x14ac:dyDescent="0.45">
      <c r="A9" s="44"/>
      <c r="C9" s="13"/>
      <c r="D9" s="26"/>
      <c r="J9" s="15"/>
      <c r="K9" s="16"/>
      <c r="L9" s="14"/>
      <c r="M9" s="15"/>
      <c r="N9" s="16"/>
      <c r="O9" s="15"/>
    </row>
    <row r="10" spans="1:16" x14ac:dyDescent="0.45">
      <c r="A10" s="44"/>
      <c r="C10" s="13"/>
      <c r="D10" s="26"/>
      <c r="I10" s="12"/>
      <c r="J10" s="15"/>
      <c r="K10" s="16"/>
      <c r="L10" s="17"/>
      <c r="M10" s="15"/>
      <c r="N10" s="16"/>
      <c r="O10" s="15"/>
    </row>
    <row r="11" spans="1:16" x14ac:dyDescent="0.45">
      <c r="A11" s="44"/>
      <c r="C11" s="13"/>
      <c r="D11" s="26"/>
      <c r="J11" s="15"/>
      <c r="K11" s="18"/>
      <c r="L11" s="13"/>
      <c r="M11" s="15"/>
      <c r="N11" s="18"/>
      <c r="O11" s="13"/>
    </row>
    <row r="12" spans="1:16" x14ac:dyDescent="0.45">
      <c r="A12" s="44"/>
      <c r="C12" s="13"/>
      <c r="D12" s="26"/>
      <c r="J12" s="15"/>
      <c r="K12" s="18"/>
      <c r="L12" s="13"/>
      <c r="M12" s="15"/>
      <c r="N12" s="18"/>
      <c r="O12" s="13"/>
    </row>
    <row r="13" spans="1:16" x14ac:dyDescent="0.45">
      <c r="A13" s="44"/>
      <c r="C13" s="13"/>
      <c r="D13" s="26"/>
      <c r="J13" s="15"/>
      <c r="K13" s="18"/>
      <c r="L13" s="13"/>
      <c r="M13" s="15"/>
      <c r="N13" s="18"/>
      <c r="O13" s="13"/>
    </row>
    <row r="14" spans="1:16" x14ac:dyDescent="0.45">
      <c r="A14" s="44"/>
      <c r="C14" s="13"/>
      <c r="D14" s="26"/>
      <c r="J14" s="15"/>
      <c r="K14" s="18"/>
      <c r="L14" s="13"/>
      <c r="N14" s="18"/>
      <c r="O14" s="13"/>
    </row>
    <row r="15" spans="1:16" x14ac:dyDescent="0.45">
      <c r="C15" s="13"/>
      <c r="D15" s="26"/>
      <c r="J15" s="15"/>
      <c r="K15" s="18"/>
      <c r="L15" s="13"/>
      <c r="M15" s="15"/>
      <c r="N15" s="18"/>
      <c r="O15" s="13"/>
    </row>
    <row r="16" spans="1:16" x14ac:dyDescent="0.45">
      <c r="A16" s="43"/>
      <c r="C16" s="13"/>
      <c r="D16" s="26"/>
      <c r="J16" s="15"/>
      <c r="K16" s="18"/>
      <c r="L16" s="13"/>
      <c r="M16" s="15"/>
      <c r="N16" s="19"/>
    </row>
    <row r="17" spans="1:14" x14ac:dyDescent="0.45">
      <c r="C17" s="13"/>
      <c r="D17" s="26"/>
      <c r="E17" s="27"/>
      <c r="F17" s="27"/>
      <c r="J17" s="15"/>
      <c r="K17" s="18"/>
      <c r="L17" s="13"/>
      <c r="M17" s="15"/>
      <c r="N17" s="19"/>
    </row>
    <row r="18" spans="1:14" x14ac:dyDescent="0.45">
      <c r="C18" s="13"/>
      <c r="D18" s="26"/>
      <c r="J18" s="15"/>
      <c r="K18" s="18"/>
      <c r="L18" s="13"/>
      <c r="M18" s="15"/>
      <c r="N18" s="19"/>
    </row>
    <row r="19" spans="1:14" x14ac:dyDescent="0.45">
      <c r="C19" s="13"/>
      <c r="D19" s="26"/>
      <c r="J19" s="15"/>
      <c r="K19" s="19"/>
      <c r="M19" s="15"/>
      <c r="N19" s="19"/>
    </row>
    <row r="20" spans="1:14" x14ac:dyDescent="0.45">
      <c r="A20" s="46"/>
      <c r="C20" s="13"/>
      <c r="D20" s="26"/>
      <c r="J20" s="15"/>
      <c r="K20" s="19"/>
      <c r="M20" s="15"/>
      <c r="N20" s="19"/>
    </row>
    <row r="21" spans="1:14" x14ac:dyDescent="0.45">
      <c r="A21" s="44"/>
      <c r="C21" s="13"/>
      <c r="D21" s="26"/>
      <c r="J21" s="15"/>
      <c r="K21" s="19"/>
      <c r="M21" s="15"/>
    </row>
    <row r="22" spans="1:14" x14ac:dyDescent="0.45">
      <c r="A22" s="44"/>
      <c r="C22" s="13"/>
      <c r="D22" s="26"/>
      <c r="J22" s="15"/>
      <c r="K22" s="19"/>
      <c r="M22" s="15"/>
    </row>
    <row r="23" spans="1:14" x14ac:dyDescent="0.45">
      <c r="A23" s="44"/>
      <c r="C23" s="13"/>
      <c r="D23" s="26"/>
      <c r="K23" s="19"/>
    </row>
    <row r="24" spans="1:14" x14ac:dyDescent="0.45">
      <c r="A24" s="44"/>
      <c r="C24" s="13"/>
      <c r="D24" s="26"/>
    </row>
    <row r="25" spans="1:14" x14ac:dyDescent="0.45">
      <c r="A25" s="44"/>
      <c r="C25" s="13"/>
      <c r="D25" s="26"/>
    </row>
    <row r="26" spans="1:14" x14ac:dyDescent="0.45">
      <c r="A26" s="44"/>
      <c r="C26" s="13"/>
      <c r="D26" s="26"/>
    </row>
    <row r="27" spans="1:14" ht="14.65" thickBot="1" x14ac:dyDescent="0.5">
      <c r="A27" s="42"/>
      <c r="C27" s="13"/>
    </row>
    <row r="28" spans="1:14" ht="28.5" x14ac:dyDescent="0.45">
      <c r="A28" s="42"/>
      <c r="C28" s="13"/>
      <c r="G28" s="28" t="s">
        <v>45</v>
      </c>
      <c r="H28" s="29" t="s">
        <v>46</v>
      </c>
      <c r="J28" s="21" t="s">
        <v>40</v>
      </c>
      <c r="K28" s="15"/>
      <c r="L28" s="15"/>
      <c r="M28" s="21" t="s">
        <v>41</v>
      </c>
    </row>
    <row r="29" spans="1:14" ht="14.65" thickBot="1" x14ac:dyDescent="0.5">
      <c r="A29" s="42"/>
      <c r="C29" s="13"/>
      <c r="G29" s="47">
        <f>COUNTIF(G6:G27,"New Tag Required")</f>
        <v>0</v>
      </c>
      <c r="H29" s="48">
        <f>COUNTIF(H6:H27,"New Sign Required")</f>
        <v>0</v>
      </c>
      <c r="J29" s="49">
        <f>COUNTIF(J6:J28,"Installed")</f>
        <v>0</v>
      </c>
      <c r="K29" s="15"/>
      <c r="L29" s="15"/>
      <c r="M29" s="49">
        <f>COUNTIF(M6:M28,"Installed")</f>
        <v>0</v>
      </c>
    </row>
    <row r="30" spans="1:14" x14ac:dyDescent="0.45">
      <c r="A30" s="50"/>
      <c r="C30" s="13"/>
      <c r="F30" s="53"/>
    </row>
    <row r="31" spans="1:14" x14ac:dyDescent="0.45">
      <c r="A31" s="50"/>
      <c r="C31" s="13"/>
      <c r="F31" s="53"/>
    </row>
    <row r="32" spans="1:14" x14ac:dyDescent="0.45">
      <c r="A32" s="50"/>
      <c r="C32" s="13"/>
      <c r="F32" s="54"/>
    </row>
    <row r="33" spans="1:6" x14ac:dyDescent="0.45">
      <c r="A33" s="42"/>
      <c r="C33" s="13"/>
      <c r="F33" s="53"/>
    </row>
    <row r="34" spans="1:6" x14ac:dyDescent="0.45">
      <c r="A34" s="42"/>
      <c r="C34" s="13"/>
      <c r="F34" s="53"/>
    </row>
    <row r="35" spans="1:6" x14ac:dyDescent="0.45">
      <c r="A35" s="51"/>
      <c r="C35" s="13"/>
    </row>
    <row r="36" spans="1:6" x14ac:dyDescent="0.45">
      <c r="A36" s="51"/>
      <c r="C36" s="13"/>
    </row>
    <row r="37" spans="1:6" x14ac:dyDescent="0.45">
      <c r="A37" s="51"/>
      <c r="C37" s="13"/>
    </row>
    <row r="38" spans="1:6" x14ac:dyDescent="0.45">
      <c r="A38" s="51"/>
      <c r="C38" s="13"/>
    </row>
    <row r="39" spans="1:6" x14ac:dyDescent="0.45">
      <c r="A39" s="51"/>
      <c r="C39" s="13"/>
      <c r="F39" s="52"/>
    </row>
    <row r="40" spans="1:6" x14ac:dyDescent="0.45">
      <c r="A40" s="51"/>
      <c r="C40" s="13"/>
    </row>
    <row r="41" spans="1:6" x14ac:dyDescent="0.45">
      <c r="A41" s="51"/>
      <c r="C41" s="13"/>
    </row>
    <row r="42" spans="1:6" x14ac:dyDescent="0.45">
      <c r="A42" s="42"/>
      <c r="C42" s="13"/>
    </row>
    <row r="43" spans="1:6" x14ac:dyDescent="0.45">
      <c r="A43" s="42"/>
      <c r="C43" s="13"/>
    </row>
    <row r="44" spans="1:6" x14ac:dyDescent="0.45">
      <c r="C44" s="13"/>
    </row>
    <row r="45" spans="1:6" x14ac:dyDescent="0.45">
      <c r="C45" s="13"/>
    </row>
    <row r="46" spans="1:6" x14ac:dyDescent="0.45">
      <c r="C46" s="13"/>
    </row>
    <row r="47" spans="1:6" x14ac:dyDescent="0.45">
      <c r="C47" s="13"/>
    </row>
    <row r="48" spans="1:6" x14ac:dyDescent="0.45">
      <c r="C48" s="13"/>
    </row>
    <row r="49" spans="3:3" x14ac:dyDescent="0.45">
      <c r="C49" s="13"/>
    </row>
    <row r="50" spans="3:3" x14ac:dyDescent="0.45">
      <c r="C50" s="13"/>
    </row>
    <row r="51" spans="3:3" x14ac:dyDescent="0.45">
      <c r="C51" s="13"/>
    </row>
    <row r="52" spans="3:3" x14ac:dyDescent="0.45">
      <c r="C52" s="13"/>
    </row>
    <row r="53" spans="3:3" x14ac:dyDescent="0.45">
      <c r="C53" s="13"/>
    </row>
    <row r="54" spans="3:3" x14ac:dyDescent="0.45">
      <c r="C54" s="13"/>
    </row>
    <row r="55" spans="3:3" x14ac:dyDescent="0.45">
      <c r="C55" s="13"/>
    </row>
    <row r="56" spans="3:3" x14ac:dyDescent="0.45">
      <c r="C56" s="13"/>
    </row>
    <row r="57" spans="3:3" x14ac:dyDescent="0.45">
      <c r="C57" s="13"/>
    </row>
    <row r="58" spans="3:3" x14ac:dyDescent="0.45">
      <c r="C58" s="13"/>
    </row>
    <row r="59" spans="3:3" x14ac:dyDescent="0.45">
      <c r="C59" s="13"/>
    </row>
    <row r="60" spans="3:3" x14ac:dyDescent="0.45">
      <c r="C60" s="13"/>
    </row>
    <row r="61" spans="3:3" x14ac:dyDescent="0.45">
      <c r="C61" s="13"/>
    </row>
    <row r="62" spans="3:3" x14ac:dyDescent="0.45">
      <c r="C62" s="13"/>
    </row>
    <row r="63" spans="3:3" x14ac:dyDescent="0.45">
      <c r="C63" s="13"/>
    </row>
    <row r="64" spans="3:3" x14ac:dyDescent="0.45">
      <c r="C64" s="13"/>
    </row>
    <row r="65" spans="3:3" x14ac:dyDescent="0.45">
      <c r="C65" s="13"/>
    </row>
    <row r="66" spans="3:3" x14ac:dyDescent="0.45">
      <c r="C66" s="13"/>
    </row>
    <row r="67" spans="3:3" x14ac:dyDescent="0.45">
      <c r="C67" s="13"/>
    </row>
    <row r="68" spans="3:3" x14ac:dyDescent="0.45">
      <c r="C68" s="13"/>
    </row>
    <row r="69" spans="3:3" x14ac:dyDescent="0.45">
      <c r="C69" s="13"/>
    </row>
    <row r="70" spans="3:3" x14ac:dyDescent="0.45">
      <c r="C70" s="13"/>
    </row>
    <row r="71" spans="3:3" x14ac:dyDescent="0.45">
      <c r="C71" s="13"/>
    </row>
    <row r="188" spans="3:3" x14ac:dyDescent="0.45">
      <c r="C188" s="12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8:G13">
    <cfRule type="containsText" dxfId="94" priority="331" operator="containsText" text="New Tag Required">
      <formula>NOT(ISERROR(SEARCH("New Tag Required",G8)))</formula>
    </cfRule>
  </conditionalFormatting>
  <conditionalFormatting sqref="D15:D87 D7:D13">
    <cfRule type="containsText" dxfId="93" priority="330" operator="containsText" text="Yes">
      <formula>NOT(ISERROR(SEARCH("Yes",D7)))</formula>
    </cfRule>
  </conditionalFormatting>
  <conditionalFormatting sqref="H30:H87 H188:H409 H15:H26 H10:H13">
    <cfRule type="containsText" dxfId="92" priority="318" operator="containsText" text="New Sign Required">
      <formula>NOT(ISERROR(SEARCH("New Sign Required",H10)))</formula>
    </cfRule>
  </conditionalFormatting>
  <conditionalFormatting sqref="G30:G87 G15:H26 G8:G10 G10:H13">
    <cfRule type="containsText" dxfId="91" priority="317" operator="containsText" text="Action Required">
      <formula>NOT(ISERROR(SEARCH("Action Required",G8)))</formula>
    </cfRule>
  </conditionalFormatting>
  <conditionalFormatting sqref="H30:H87">
    <cfRule type="containsText" dxfId="90" priority="316" operator="containsText" text="Action Required">
      <formula>NOT(ISERROR(SEARCH("Action Required",H30)))</formula>
    </cfRule>
  </conditionalFormatting>
  <conditionalFormatting sqref="G27">
    <cfRule type="containsText" dxfId="89" priority="258" operator="containsText" text="New Tag Required">
      <formula>NOT(ISERROR(SEARCH("New Tag Required",G27)))</formula>
    </cfRule>
  </conditionalFormatting>
  <conditionalFormatting sqref="H27">
    <cfRule type="containsText" dxfId="88" priority="256" operator="containsText" text="New Sign Required">
      <formula>NOT(ISERROR(SEARCH("New Sign Required",H27)))</formula>
    </cfRule>
  </conditionalFormatting>
  <conditionalFormatting sqref="G27">
    <cfRule type="containsText" dxfId="87" priority="255" operator="containsText" text="Action Required">
      <formula>NOT(ISERROR(SEARCH("Action Required",G27)))</formula>
    </cfRule>
  </conditionalFormatting>
  <conditionalFormatting sqref="H27">
    <cfRule type="containsText" dxfId="86" priority="254" operator="containsText" text="Action Required">
      <formula>NOT(ISERROR(SEARCH("Action Required",H27)))</formula>
    </cfRule>
  </conditionalFormatting>
  <conditionalFormatting sqref="D88:D187">
    <cfRule type="containsText" dxfId="85" priority="250" operator="containsText" text="Yes">
      <formula>NOT(ISERROR(SEARCH("Yes",D88)))</formula>
    </cfRule>
  </conditionalFormatting>
  <conditionalFormatting sqref="H88:H187">
    <cfRule type="containsText" dxfId="84" priority="249" operator="containsText" text="New Sign Required">
      <formula>NOT(ISERROR(SEARCH("New Sign Required",H88)))</formula>
    </cfRule>
  </conditionalFormatting>
  <conditionalFormatting sqref="G88:G187">
    <cfRule type="containsText" dxfId="83" priority="248" operator="containsText" text="Action Required">
      <formula>NOT(ISERROR(SEARCH("Action Required",G88)))</formula>
    </cfRule>
  </conditionalFormatting>
  <conditionalFormatting sqref="H88:H187">
    <cfRule type="containsText" dxfId="82" priority="247" operator="containsText" text="Action Required">
      <formula>NOT(ISERROR(SEARCH("Action Required",H88)))</formula>
    </cfRule>
  </conditionalFormatting>
  <conditionalFormatting sqref="J2:N2">
    <cfRule type="cellIs" dxfId="81" priority="224" operator="notEqual">
      <formula>0</formula>
    </cfRule>
  </conditionalFormatting>
  <conditionalFormatting sqref="J15:J22 J7:J13">
    <cfRule type="cellIs" dxfId="80" priority="223" operator="equal">
      <formula>0</formula>
    </cfRule>
  </conditionalFormatting>
  <conditionalFormatting sqref="M15:M22 M7:M13">
    <cfRule type="cellIs" dxfId="79" priority="222" operator="equal">
      <formula>0</formula>
    </cfRule>
  </conditionalFormatting>
  <conditionalFormatting sqref="M15:M22 J15:J22 M7:M13 J7:J13">
    <cfRule type="cellIs" dxfId="78" priority="219" operator="equal">
      <formula>"In Progress"</formula>
    </cfRule>
    <cfRule type="cellIs" dxfId="77" priority="220" operator="equal">
      <formula>"Log Issues"</formula>
    </cfRule>
    <cfRule type="cellIs" dxfId="76" priority="221" operator="equal">
      <formula>"N/A"</formula>
    </cfRule>
  </conditionalFormatting>
  <conditionalFormatting sqref="K11:L11 K7:K10">
    <cfRule type="expression" dxfId="75" priority="218">
      <formula>$J7="Log Issues"</formula>
    </cfRule>
  </conditionalFormatting>
  <conditionalFormatting sqref="H1:H5 H15:H1048576 H10:H13">
    <cfRule type="containsText" dxfId="74" priority="211" operator="containsText" text="Remove Old Sign">
      <formula>NOT(ISERROR(SEARCH("Remove Old Sign",H1)))</formula>
    </cfRule>
    <cfRule type="containsText" dxfId="73" priority="212" operator="containsText" text="Move Sign to New Location">
      <formula>NOT(ISERROR(SEARCH("Move Sign to New Location",H1)))</formula>
    </cfRule>
  </conditionalFormatting>
  <conditionalFormatting sqref="G1:G5 G15:G1048576 G8:G13">
    <cfRule type="containsText" dxfId="72" priority="210" operator="containsText" text="Remove Old Tag">
      <formula>NOT(ISERROR(SEARCH("Remove Old Tag",G1)))</formula>
    </cfRule>
  </conditionalFormatting>
  <conditionalFormatting sqref="D10">
    <cfRule type="containsText" dxfId="71" priority="182" operator="containsText" text="Yes">
      <formula>NOT(ISERROR(SEARCH("Yes",D10)))</formula>
    </cfRule>
  </conditionalFormatting>
  <conditionalFormatting sqref="H8">
    <cfRule type="containsText" dxfId="70" priority="174" operator="containsText" text="New Sign Required">
      <formula>NOT(ISERROR(SEARCH("New Sign Required",H8)))</formula>
    </cfRule>
  </conditionalFormatting>
  <conditionalFormatting sqref="H8">
    <cfRule type="containsText" dxfId="69" priority="172" operator="containsText" text="Action Required">
      <formula>NOT(ISERROR(SEARCH("Action Required",H8)))</formula>
    </cfRule>
  </conditionalFormatting>
  <conditionalFormatting sqref="H8">
    <cfRule type="containsText" dxfId="68" priority="167" operator="containsText" text="Remove Old Sign">
      <formula>NOT(ISERROR(SEARCH("Remove Old Sign",H8)))</formula>
    </cfRule>
    <cfRule type="containsText" dxfId="67" priority="168" operator="containsText" text="Move Sign to New Location">
      <formula>NOT(ISERROR(SEARCH("Move Sign to New Location",H8)))</formula>
    </cfRule>
  </conditionalFormatting>
  <conditionalFormatting sqref="D11">
    <cfRule type="containsText" dxfId="66" priority="164" operator="containsText" text="Yes">
      <formula>NOT(ISERROR(SEARCH("Yes",D11)))</formula>
    </cfRule>
  </conditionalFormatting>
  <conditionalFormatting sqref="H10">
    <cfRule type="containsText" dxfId="65" priority="148" operator="containsText" text="New Tag Required">
      <formula>NOT(ISERROR(SEARCH("New Tag Required",H10)))</formula>
    </cfRule>
  </conditionalFormatting>
  <conditionalFormatting sqref="H10">
    <cfRule type="containsText" dxfId="64" priority="147" operator="containsText" text="Action Required">
      <formula>NOT(ISERROR(SEARCH("Action Required",H10)))</formula>
    </cfRule>
  </conditionalFormatting>
  <conditionalFormatting sqref="H10">
    <cfRule type="containsText" dxfId="63" priority="146" operator="containsText" text="New Tag Required">
      <formula>NOT(ISERROR(SEARCH("New Tag Required",H10)))</formula>
    </cfRule>
  </conditionalFormatting>
  <conditionalFormatting sqref="H10">
    <cfRule type="containsText" dxfId="62" priority="145" operator="containsText" text="Action Required">
      <formula>NOT(ISERROR(SEARCH("Action Required",H10)))</formula>
    </cfRule>
  </conditionalFormatting>
  <conditionalFormatting sqref="H10">
    <cfRule type="containsText" dxfId="61" priority="144" operator="containsText" text="Remove Old Tag">
      <formula>NOT(ISERROR(SEARCH("Remove Old Tag",H10)))</formula>
    </cfRule>
  </conditionalFormatting>
  <conditionalFormatting sqref="D9">
    <cfRule type="containsText" dxfId="60" priority="138" operator="containsText" text="Yes">
      <formula>NOT(ISERROR(SEARCH("Yes",D9)))</formula>
    </cfRule>
  </conditionalFormatting>
  <conditionalFormatting sqref="G9">
    <cfRule type="containsText" dxfId="59" priority="137" operator="containsText" text="New Tag Required">
      <formula>NOT(ISERROR(SEARCH("New Tag Required",G9)))</formula>
    </cfRule>
  </conditionalFormatting>
  <conditionalFormatting sqref="G9">
    <cfRule type="containsText" dxfId="58" priority="136" operator="containsText" text="Action Required">
      <formula>NOT(ISERROR(SEARCH("Action Required",G9)))</formula>
    </cfRule>
  </conditionalFormatting>
  <conditionalFormatting sqref="G9">
    <cfRule type="containsText" dxfId="57" priority="135" operator="containsText" text="New Tag Required">
      <formula>NOT(ISERROR(SEARCH("New Tag Required",G9)))</formula>
    </cfRule>
  </conditionalFormatting>
  <conditionalFormatting sqref="G9">
    <cfRule type="containsText" dxfId="56" priority="134" operator="containsText" text="Action Required">
      <formula>NOT(ISERROR(SEARCH("Action Required",G9)))</formula>
    </cfRule>
  </conditionalFormatting>
  <conditionalFormatting sqref="G9">
    <cfRule type="containsText" dxfId="55" priority="133" operator="containsText" text="Remove Old Tag">
      <formula>NOT(ISERROR(SEARCH("Remove Old Tag",G9)))</formula>
    </cfRule>
  </conditionalFormatting>
  <conditionalFormatting sqref="H9">
    <cfRule type="containsText" dxfId="54" priority="132" operator="containsText" text="New Tag Required">
      <formula>NOT(ISERROR(SEARCH("New Tag Required",H9)))</formula>
    </cfRule>
  </conditionalFormatting>
  <conditionalFormatting sqref="H9">
    <cfRule type="containsText" dxfId="53" priority="131" operator="containsText" text="Action Required">
      <formula>NOT(ISERROR(SEARCH("Action Required",H9)))</formula>
    </cfRule>
  </conditionalFormatting>
  <conditionalFormatting sqref="H9">
    <cfRule type="containsText" dxfId="52" priority="130" operator="containsText" text="New Tag Required">
      <formula>NOT(ISERROR(SEARCH("New Tag Required",H9)))</formula>
    </cfRule>
  </conditionalFormatting>
  <conditionalFormatting sqref="H9">
    <cfRule type="containsText" dxfId="51" priority="129" operator="containsText" text="Action Required">
      <formula>NOT(ISERROR(SEARCH("Action Required",H9)))</formula>
    </cfRule>
  </conditionalFormatting>
  <conditionalFormatting sqref="H9">
    <cfRule type="containsText" dxfId="50" priority="128" operator="containsText" text="Remove Old Tag">
      <formula>NOT(ISERROR(SEARCH("Remove Old Tag",H9)))</formula>
    </cfRule>
  </conditionalFormatting>
  <conditionalFormatting sqref="N7">
    <cfRule type="expression" dxfId="49" priority="335">
      <formula>$M9="Log Issues"</formula>
    </cfRule>
  </conditionalFormatting>
  <conditionalFormatting sqref="J9">
    <cfRule type="cellIs" dxfId="48" priority="87" operator="equal">
      <formula>0</formula>
    </cfRule>
  </conditionalFormatting>
  <conditionalFormatting sqref="M9">
    <cfRule type="cellIs" dxfId="47" priority="86" operator="equal">
      <formula>0</formula>
    </cfRule>
  </conditionalFormatting>
  <conditionalFormatting sqref="J9 M9">
    <cfRule type="cellIs" dxfId="46" priority="83" operator="equal">
      <formula>"In Progress"</formula>
    </cfRule>
    <cfRule type="cellIs" dxfId="45" priority="84" operator="equal">
      <formula>"Log Issues"</formula>
    </cfRule>
    <cfRule type="cellIs" dxfId="44" priority="85" operator="equal">
      <formula>"N/A"</formula>
    </cfRule>
  </conditionalFormatting>
  <conditionalFormatting sqref="H9">
    <cfRule type="containsText" dxfId="43" priority="73" operator="containsText" text="New Tag Required">
      <formula>NOT(ISERROR(SEARCH("New Tag Required",H9)))</formula>
    </cfRule>
  </conditionalFormatting>
  <conditionalFormatting sqref="H9">
    <cfRule type="containsText" dxfId="42" priority="72" operator="containsText" text="Action Required">
      <formula>NOT(ISERROR(SEARCH("Action Required",H9)))</formula>
    </cfRule>
  </conditionalFormatting>
  <conditionalFormatting sqref="H9">
    <cfRule type="containsText" dxfId="41" priority="71" operator="containsText" text="New Tag Required">
      <formula>NOT(ISERROR(SEARCH("New Tag Required",H9)))</formula>
    </cfRule>
  </conditionalFormatting>
  <conditionalFormatting sqref="H9">
    <cfRule type="containsText" dxfId="40" priority="70" operator="containsText" text="Action Required">
      <formula>NOT(ISERROR(SEARCH("Action Required",H9)))</formula>
    </cfRule>
  </conditionalFormatting>
  <conditionalFormatting sqref="H9">
    <cfRule type="containsText" dxfId="39" priority="69" operator="containsText" text="Remove Old Tag">
      <formula>NOT(ISERROR(SEARCH("Remove Old Tag",H9)))</formula>
    </cfRule>
  </conditionalFormatting>
  <conditionalFormatting sqref="D8">
    <cfRule type="containsText" dxfId="38" priority="58" operator="containsText" text="Yes">
      <formula>NOT(ISERROR(SEARCH("Yes",D8)))</formula>
    </cfRule>
  </conditionalFormatting>
  <conditionalFormatting sqref="G8">
    <cfRule type="containsText" dxfId="37" priority="57" operator="containsText" text="New Tag Required">
      <formula>NOT(ISERROR(SEARCH("New Tag Required",G8)))</formula>
    </cfRule>
  </conditionalFormatting>
  <conditionalFormatting sqref="G8">
    <cfRule type="containsText" dxfId="36" priority="56" operator="containsText" text="Action Required">
      <formula>NOT(ISERROR(SEARCH("Action Required",G8)))</formula>
    </cfRule>
  </conditionalFormatting>
  <conditionalFormatting sqref="G8">
    <cfRule type="containsText" dxfId="35" priority="55" operator="containsText" text="New Tag Required">
      <formula>NOT(ISERROR(SEARCH("New Tag Required",G8)))</formula>
    </cfRule>
  </conditionalFormatting>
  <conditionalFormatting sqref="G8">
    <cfRule type="containsText" dxfId="34" priority="54" operator="containsText" text="Action Required">
      <formula>NOT(ISERROR(SEARCH("Action Required",G8)))</formula>
    </cfRule>
  </conditionalFormatting>
  <conditionalFormatting sqref="G8">
    <cfRule type="containsText" dxfId="33" priority="53" operator="containsText" text="Remove Old Tag">
      <formula>NOT(ISERROR(SEARCH("Remove Old Tag",G8)))</formula>
    </cfRule>
  </conditionalFormatting>
  <conditionalFormatting sqref="H8">
    <cfRule type="containsText" dxfId="32" priority="52" operator="containsText" text="New Tag Required">
      <formula>NOT(ISERROR(SEARCH("New Tag Required",H8)))</formula>
    </cfRule>
  </conditionalFormatting>
  <conditionalFormatting sqref="H8">
    <cfRule type="containsText" dxfId="31" priority="51" operator="containsText" text="Action Required">
      <formula>NOT(ISERROR(SEARCH("Action Required",H8)))</formula>
    </cfRule>
  </conditionalFormatting>
  <conditionalFormatting sqref="H8">
    <cfRule type="containsText" dxfId="30" priority="50" operator="containsText" text="New Tag Required">
      <formula>NOT(ISERROR(SEARCH("New Tag Required",H8)))</formula>
    </cfRule>
  </conditionalFormatting>
  <conditionalFormatting sqref="H8">
    <cfRule type="containsText" dxfId="29" priority="49" operator="containsText" text="Action Required">
      <formula>NOT(ISERROR(SEARCH("Action Required",H8)))</formula>
    </cfRule>
  </conditionalFormatting>
  <conditionalFormatting sqref="H8">
    <cfRule type="containsText" dxfId="28" priority="48" operator="containsText" text="Remove Old Tag">
      <formula>NOT(ISERROR(SEARCH("Remove Old Tag",H8)))</formula>
    </cfRule>
  </conditionalFormatting>
  <conditionalFormatting sqref="G6:G7">
    <cfRule type="containsText" dxfId="27" priority="29" operator="containsText" text="New Tag Required">
      <formula>NOT(ISERROR(SEARCH("New Tag Required",G6)))</formula>
    </cfRule>
  </conditionalFormatting>
  <conditionalFormatting sqref="G6:G7">
    <cfRule type="containsText" dxfId="26" priority="28" operator="containsText" text="Action Required">
      <formula>NOT(ISERROR(SEARCH("Action Required",G6)))</formula>
    </cfRule>
  </conditionalFormatting>
  <conditionalFormatting sqref="G6:G7">
    <cfRule type="containsText" dxfId="25" priority="27" operator="containsText" text="Remove Old Tag">
      <formula>NOT(ISERROR(SEARCH("Remove Old Tag",G6)))</formula>
    </cfRule>
  </conditionalFormatting>
  <conditionalFormatting sqref="H6:H7">
    <cfRule type="containsText" dxfId="24" priority="23" operator="containsText" text="New Sign Required">
      <formula>NOT(ISERROR(SEARCH("New Sign Required",H6)))</formula>
    </cfRule>
  </conditionalFormatting>
  <conditionalFormatting sqref="H6:H7">
    <cfRule type="containsText" dxfId="23" priority="22" operator="containsText" text="Action Required">
      <formula>NOT(ISERROR(SEARCH("Action Required",H6)))</formula>
    </cfRule>
  </conditionalFormatting>
  <conditionalFormatting sqref="H6:H7">
    <cfRule type="containsText" dxfId="22" priority="20" operator="containsText" text="Remove Old Sign">
      <formula>NOT(ISERROR(SEARCH("Remove Old Sign",H6)))</formula>
    </cfRule>
    <cfRule type="containsText" dxfId="21" priority="21" operator="containsText" text="Move Sign to New Location">
      <formula>NOT(ISERROR(SEARCH("Move Sign to New Location",H6)))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H6:H7</xm:sqref>
        </x14:dataValidation>
        <x14:dataValidation type="list" allowBlank="1" showInputMessage="1" showErrorMessage="1">
          <x14:formula1>
            <xm:f>Lookup!$A$1:$A$4</xm:f>
          </x14:formula1>
          <xm:sqref>G27 G30:G187 G6:G7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 C9:C10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G8:H26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0"/>
  <sheetViews>
    <sheetView zoomScale="90" zoomScaleNormal="90" workbookViewId="0">
      <selection activeCell="E10" sqref="E10"/>
    </sheetView>
  </sheetViews>
  <sheetFormatPr defaultColWidth="9.1328125" defaultRowHeight="15" customHeight="1" x14ac:dyDescent="0.45"/>
  <cols>
    <col min="1" max="1" width="22.3984375" style="63" bestFit="1" customWidth="1"/>
    <col min="2" max="2" width="42.1328125" style="63" customWidth="1"/>
    <col min="3" max="3" width="18.3984375" style="58" bestFit="1" customWidth="1"/>
    <col min="4" max="4" width="14.265625" style="58" bestFit="1" customWidth="1"/>
    <col min="5" max="5" width="16.265625" style="58" customWidth="1"/>
    <col min="6" max="6" width="13.265625" style="58" bestFit="1" customWidth="1"/>
    <col min="7" max="8" width="18.59765625" style="58" customWidth="1"/>
    <col min="9" max="10" width="26.86328125" style="59" customWidth="1"/>
    <col min="11" max="16384" width="9.1328125" style="58"/>
  </cols>
  <sheetData>
    <row r="1" spans="1:10" ht="15" customHeight="1" x14ac:dyDescent="0.45">
      <c r="A1" s="55" t="s">
        <v>7</v>
      </c>
      <c r="B1" s="79" t="s">
        <v>78</v>
      </c>
      <c r="C1" s="79"/>
      <c r="D1" s="56" t="s">
        <v>10</v>
      </c>
      <c r="E1" s="57">
        <f>'KD Changes'!G1</f>
        <v>43753</v>
      </c>
    </row>
    <row r="2" spans="1:10" ht="15" customHeight="1" x14ac:dyDescent="0.45">
      <c r="A2" s="60" t="s">
        <v>8</v>
      </c>
      <c r="B2" s="81" t="s">
        <v>79</v>
      </c>
      <c r="C2" s="80"/>
      <c r="D2" s="61" t="s">
        <v>12</v>
      </c>
      <c r="E2" s="62" t="str">
        <f>'KD Changes'!G2</f>
        <v>Janet Schwartz</v>
      </c>
    </row>
    <row r="3" spans="1:10" ht="15" customHeight="1" x14ac:dyDescent="0.45">
      <c r="B3" s="64"/>
    </row>
    <row r="5" spans="1:10" s="67" customFormat="1" ht="15" customHeight="1" thickBot="1" x14ac:dyDescent="0.5">
      <c r="A5" s="65" t="s">
        <v>59</v>
      </c>
      <c r="B5" s="66" t="s">
        <v>60</v>
      </c>
      <c r="C5" s="66" t="s">
        <v>61</v>
      </c>
      <c r="D5" s="66" t="s">
        <v>62</v>
      </c>
      <c r="E5" s="66" t="s">
        <v>17</v>
      </c>
    </row>
    <row r="6" spans="1:10" ht="15" customHeight="1" thickTop="1" x14ac:dyDescent="0.45">
      <c r="A6" s="69" t="s">
        <v>80</v>
      </c>
      <c r="B6" s="70" t="s">
        <v>196</v>
      </c>
      <c r="C6" s="68" t="s">
        <v>65</v>
      </c>
      <c r="G6" s="67"/>
      <c r="H6" s="67"/>
      <c r="I6" s="58"/>
      <c r="J6" s="58"/>
    </row>
    <row r="7" spans="1:10" ht="15" customHeight="1" x14ac:dyDescent="0.45">
      <c r="A7" s="69" t="s">
        <v>81</v>
      </c>
      <c r="B7" s="70" t="s">
        <v>195</v>
      </c>
      <c r="C7" s="68" t="s">
        <v>65</v>
      </c>
      <c r="G7" s="67"/>
      <c r="H7" s="67"/>
    </row>
    <row r="8" spans="1:10" ht="15" customHeight="1" x14ac:dyDescent="0.45">
      <c r="A8" s="69" t="s">
        <v>82</v>
      </c>
      <c r="B8" s="70" t="s">
        <v>197</v>
      </c>
      <c r="C8" s="68" t="s">
        <v>65</v>
      </c>
    </row>
    <row r="9" spans="1:10" ht="15" customHeight="1" x14ac:dyDescent="0.45">
      <c r="A9" s="69" t="s">
        <v>83</v>
      </c>
      <c r="B9" s="70" t="s">
        <v>198</v>
      </c>
      <c r="C9" s="68" t="s">
        <v>65</v>
      </c>
    </row>
    <row r="10" spans="1:10" ht="15" customHeight="1" x14ac:dyDescent="0.45">
      <c r="A10" s="69" t="s">
        <v>84</v>
      </c>
      <c r="B10" s="70" t="s">
        <v>199</v>
      </c>
      <c r="C10" s="68" t="s">
        <v>65</v>
      </c>
    </row>
    <row r="11" spans="1:10" ht="15" customHeight="1" x14ac:dyDescent="0.45">
      <c r="A11" s="69" t="s">
        <v>85</v>
      </c>
      <c r="B11" s="70" t="s">
        <v>200</v>
      </c>
      <c r="C11" s="68" t="s">
        <v>65</v>
      </c>
    </row>
    <row r="12" spans="1:10" ht="15" customHeight="1" x14ac:dyDescent="0.45">
      <c r="A12" s="69" t="s">
        <v>86</v>
      </c>
      <c r="B12" s="70" t="s">
        <v>201</v>
      </c>
      <c r="C12" s="68" t="s">
        <v>65</v>
      </c>
    </row>
    <row r="13" spans="1:10" ht="15" customHeight="1" x14ac:dyDescent="0.45">
      <c r="A13" s="69" t="s">
        <v>87</v>
      </c>
      <c r="B13" s="70" t="s">
        <v>202</v>
      </c>
      <c r="C13" s="68" t="s">
        <v>65</v>
      </c>
    </row>
    <row r="14" spans="1:10" ht="15" customHeight="1" x14ac:dyDescent="0.45">
      <c r="A14" s="69" t="s">
        <v>88</v>
      </c>
      <c r="B14" s="70" t="s">
        <v>203</v>
      </c>
      <c r="C14" s="68" t="s">
        <v>65</v>
      </c>
    </row>
    <row r="15" spans="1:10" ht="15" customHeight="1" x14ac:dyDescent="0.45">
      <c r="A15" s="69" t="s">
        <v>89</v>
      </c>
      <c r="B15" s="70" t="s">
        <v>204</v>
      </c>
      <c r="C15" s="68" t="s">
        <v>65</v>
      </c>
    </row>
    <row r="16" spans="1:10" ht="15" customHeight="1" x14ac:dyDescent="0.45">
      <c r="A16" s="69" t="s">
        <v>90</v>
      </c>
      <c r="B16" s="70" t="s">
        <v>205</v>
      </c>
      <c r="C16" s="68" t="s">
        <v>65</v>
      </c>
    </row>
    <row r="17" spans="1:3" ht="15" customHeight="1" x14ac:dyDescent="0.45">
      <c r="A17" s="69" t="s">
        <v>91</v>
      </c>
      <c r="B17" s="70" t="s">
        <v>206</v>
      </c>
      <c r="C17" s="68" t="s">
        <v>65</v>
      </c>
    </row>
    <row r="18" spans="1:3" ht="15" customHeight="1" x14ac:dyDescent="0.45">
      <c r="A18" s="69" t="s">
        <v>92</v>
      </c>
      <c r="B18" s="70" t="s">
        <v>207</v>
      </c>
      <c r="C18" s="68" t="s">
        <v>65</v>
      </c>
    </row>
    <row r="19" spans="1:3" ht="15" customHeight="1" x14ac:dyDescent="0.45">
      <c r="A19" s="69" t="s">
        <v>93</v>
      </c>
      <c r="B19" s="70" t="s">
        <v>208</v>
      </c>
      <c r="C19" s="68" t="s">
        <v>65</v>
      </c>
    </row>
    <row r="20" spans="1:3" ht="15" customHeight="1" x14ac:dyDescent="0.45">
      <c r="A20" s="69" t="s">
        <v>94</v>
      </c>
      <c r="B20" s="70" t="s">
        <v>209</v>
      </c>
      <c r="C20" s="68" t="s">
        <v>65</v>
      </c>
    </row>
    <row r="21" spans="1:3" ht="15" customHeight="1" x14ac:dyDescent="0.45">
      <c r="A21" s="69" t="s">
        <v>95</v>
      </c>
      <c r="B21" s="70" t="s">
        <v>210</v>
      </c>
      <c r="C21" s="68" t="s">
        <v>65</v>
      </c>
    </row>
    <row r="22" spans="1:3" ht="15" customHeight="1" x14ac:dyDescent="0.45">
      <c r="A22" s="69" t="s">
        <v>96</v>
      </c>
      <c r="B22" s="70" t="s">
        <v>211</v>
      </c>
      <c r="C22" s="68" t="s">
        <v>65</v>
      </c>
    </row>
    <row r="23" spans="1:3" ht="15" customHeight="1" x14ac:dyDescent="0.45">
      <c r="A23" s="69" t="s">
        <v>97</v>
      </c>
      <c r="B23" s="70" t="s">
        <v>212</v>
      </c>
      <c r="C23" s="68" t="s">
        <v>65</v>
      </c>
    </row>
    <row r="24" spans="1:3" ht="15" customHeight="1" x14ac:dyDescent="0.45">
      <c r="A24" s="69" t="s">
        <v>98</v>
      </c>
      <c r="B24" s="70" t="s">
        <v>213</v>
      </c>
      <c r="C24" s="68" t="s">
        <v>65</v>
      </c>
    </row>
    <row r="25" spans="1:3" ht="15" customHeight="1" x14ac:dyDescent="0.45">
      <c r="A25" s="69" t="s">
        <v>99</v>
      </c>
      <c r="B25" s="70" t="s">
        <v>214</v>
      </c>
      <c r="C25" s="68" t="s">
        <v>65</v>
      </c>
    </row>
    <row r="26" spans="1:3" ht="15" customHeight="1" x14ac:dyDescent="0.45">
      <c r="A26" s="69" t="s">
        <v>100</v>
      </c>
      <c r="B26" s="70" t="s">
        <v>215</v>
      </c>
      <c r="C26" s="68" t="s">
        <v>65</v>
      </c>
    </row>
    <row r="27" spans="1:3" ht="15" customHeight="1" x14ac:dyDescent="0.45">
      <c r="A27" s="69" t="s">
        <v>101</v>
      </c>
      <c r="B27" s="70" t="s">
        <v>216</v>
      </c>
      <c r="C27" s="68" t="s">
        <v>65</v>
      </c>
    </row>
    <row r="28" spans="1:3" ht="15" customHeight="1" x14ac:dyDescent="0.45">
      <c r="A28" s="69" t="s">
        <v>102</v>
      </c>
      <c r="B28" s="70" t="s">
        <v>217</v>
      </c>
      <c r="C28" s="68" t="s">
        <v>65</v>
      </c>
    </row>
    <row r="29" spans="1:3" ht="15" customHeight="1" x14ac:dyDescent="0.45">
      <c r="A29" s="69" t="s">
        <v>103</v>
      </c>
      <c r="B29" s="70" t="s">
        <v>218</v>
      </c>
      <c r="C29" s="68" t="s">
        <v>65</v>
      </c>
    </row>
    <row r="30" spans="1:3" ht="15" customHeight="1" x14ac:dyDescent="0.45">
      <c r="A30" s="69" t="s">
        <v>104</v>
      </c>
      <c r="B30" s="70" t="s">
        <v>219</v>
      </c>
      <c r="C30" s="68" t="s">
        <v>65</v>
      </c>
    </row>
    <row r="31" spans="1:3" ht="15" customHeight="1" x14ac:dyDescent="0.45">
      <c r="A31" s="69" t="s">
        <v>105</v>
      </c>
      <c r="B31" s="70" t="s">
        <v>220</v>
      </c>
      <c r="C31" s="68" t="s">
        <v>65</v>
      </c>
    </row>
    <row r="32" spans="1:3" ht="15" customHeight="1" x14ac:dyDescent="0.45">
      <c r="A32" s="69" t="s">
        <v>106</v>
      </c>
      <c r="B32" s="70" t="s">
        <v>221</v>
      </c>
      <c r="C32" s="68" t="s">
        <v>65</v>
      </c>
    </row>
    <row r="33" spans="1:3" ht="15" customHeight="1" x14ac:dyDescent="0.45">
      <c r="A33" s="69" t="s">
        <v>107</v>
      </c>
      <c r="B33" s="70" t="s">
        <v>222</v>
      </c>
      <c r="C33" s="68" t="s">
        <v>65</v>
      </c>
    </row>
    <row r="34" spans="1:3" ht="15" customHeight="1" x14ac:dyDescent="0.45">
      <c r="A34" s="69" t="s">
        <v>108</v>
      </c>
      <c r="B34" s="70" t="s">
        <v>223</v>
      </c>
      <c r="C34" s="68" t="s">
        <v>65</v>
      </c>
    </row>
    <row r="35" spans="1:3" ht="15" customHeight="1" x14ac:dyDescent="0.45">
      <c r="A35" s="69" t="s">
        <v>109</v>
      </c>
      <c r="B35" s="70" t="s">
        <v>224</v>
      </c>
      <c r="C35" s="68" t="s">
        <v>65</v>
      </c>
    </row>
    <row r="36" spans="1:3" ht="15" customHeight="1" x14ac:dyDescent="0.45">
      <c r="A36" s="69" t="s">
        <v>110</v>
      </c>
      <c r="B36" s="70" t="s">
        <v>225</v>
      </c>
      <c r="C36" s="68" t="s">
        <v>65</v>
      </c>
    </row>
    <row r="37" spans="1:3" ht="15" customHeight="1" x14ac:dyDescent="0.45">
      <c r="A37" s="69" t="s">
        <v>111</v>
      </c>
      <c r="B37" s="70" t="s">
        <v>226</v>
      </c>
      <c r="C37" s="68" t="s">
        <v>65</v>
      </c>
    </row>
    <row r="38" spans="1:3" ht="15" customHeight="1" x14ac:dyDescent="0.45">
      <c r="A38" s="69" t="s">
        <v>112</v>
      </c>
      <c r="B38" s="70" t="s">
        <v>227</v>
      </c>
      <c r="C38" s="68" t="s">
        <v>65</v>
      </c>
    </row>
    <row r="39" spans="1:3" ht="15" customHeight="1" x14ac:dyDescent="0.45">
      <c r="A39" s="69" t="s">
        <v>113</v>
      </c>
      <c r="B39" s="70" t="s">
        <v>228</v>
      </c>
      <c r="C39" s="68" t="s">
        <v>65</v>
      </c>
    </row>
    <row r="40" spans="1:3" ht="15" customHeight="1" x14ac:dyDescent="0.45">
      <c r="A40" s="69" t="s">
        <v>114</v>
      </c>
      <c r="B40" s="70" t="s">
        <v>229</v>
      </c>
      <c r="C40" s="68" t="s">
        <v>65</v>
      </c>
    </row>
    <row r="41" spans="1:3" ht="15" customHeight="1" x14ac:dyDescent="0.45">
      <c r="A41" s="69" t="s">
        <v>115</v>
      </c>
      <c r="B41" s="70" t="s">
        <v>230</v>
      </c>
      <c r="C41" s="68" t="s">
        <v>65</v>
      </c>
    </row>
    <row r="42" spans="1:3" ht="15" customHeight="1" x14ac:dyDescent="0.45">
      <c r="A42" s="69" t="s">
        <v>116</v>
      </c>
      <c r="B42" s="70" t="s">
        <v>231</v>
      </c>
      <c r="C42" s="68" t="s">
        <v>65</v>
      </c>
    </row>
    <row r="43" spans="1:3" ht="15" customHeight="1" x14ac:dyDescent="0.45">
      <c r="A43" s="69" t="s">
        <v>117</v>
      </c>
      <c r="B43" s="70" t="s">
        <v>232</v>
      </c>
      <c r="C43" s="68" t="s">
        <v>65</v>
      </c>
    </row>
    <row r="44" spans="1:3" ht="15" customHeight="1" x14ac:dyDescent="0.45">
      <c r="A44" s="69" t="s">
        <v>118</v>
      </c>
      <c r="B44" s="70" t="s">
        <v>233</v>
      </c>
      <c r="C44" s="68" t="s">
        <v>65</v>
      </c>
    </row>
    <row r="45" spans="1:3" ht="15" customHeight="1" x14ac:dyDescent="0.45">
      <c r="A45" s="69" t="s">
        <v>119</v>
      </c>
      <c r="B45" s="70" t="s">
        <v>234</v>
      </c>
      <c r="C45" s="68" t="s">
        <v>65</v>
      </c>
    </row>
    <row r="46" spans="1:3" ht="15" customHeight="1" x14ac:dyDescent="0.45">
      <c r="A46" s="69" t="s">
        <v>120</v>
      </c>
      <c r="B46" s="70" t="s">
        <v>235</v>
      </c>
      <c r="C46" s="68" t="s">
        <v>65</v>
      </c>
    </row>
    <row r="47" spans="1:3" ht="15" customHeight="1" x14ac:dyDescent="0.45">
      <c r="A47" s="69" t="s">
        <v>121</v>
      </c>
      <c r="B47" s="70" t="s">
        <v>236</v>
      </c>
      <c r="C47" s="68" t="s">
        <v>65</v>
      </c>
    </row>
    <row r="48" spans="1:3" ht="15" customHeight="1" x14ac:dyDescent="0.45">
      <c r="A48" s="69" t="s">
        <v>122</v>
      </c>
      <c r="B48" s="70" t="s">
        <v>237</v>
      </c>
      <c r="C48" s="68" t="s">
        <v>65</v>
      </c>
    </row>
    <row r="49" spans="1:3" ht="15" customHeight="1" x14ac:dyDescent="0.45">
      <c r="A49" s="69" t="s">
        <v>123</v>
      </c>
      <c r="B49" s="70" t="s">
        <v>238</v>
      </c>
      <c r="C49" s="68" t="s">
        <v>65</v>
      </c>
    </row>
    <row r="50" spans="1:3" ht="15" customHeight="1" x14ac:dyDescent="0.45">
      <c r="A50" s="69" t="s">
        <v>124</v>
      </c>
      <c r="B50" s="70" t="s">
        <v>239</v>
      </c>
      <c r="C50" s="68" t="s">
        <v>65</v>
      </c>
    </row>
    <row r="51" spans="1:3" ht="15" customHeight="1" x14ac:dyDescent="0.45">
      <c r="A51" s="69" t="s">
        <v>125</v>
      </c>
      <c r="B51" s="70" t="s">
        <v>240</v>
      </c>
      <c r="C51" s="68" t="s">
        <v>65</v>
      </c>
    </row>
    <row r="52" spans="1:3" ht="15" customHeight="1" x14ac:dyDescent="0.45">
      <c r="A52" s="69" t="s">
        <v>126</v>
      </c>
      <c r="B52" s="70" t="s">
        <v>241</v>
      </c>
      <c r="C52" s="68" t="s">
        <v>65</v>
      </c>
    </row>
    <row r="53" spans="1:3" ht="15" customHeight="1" x14ac:dyDescent="0.45">
      <c r="A53" s="69" t="s">
        <v>127</v>
      </c>
      <c r="B53" s="70" t="s">
        <v>242</v>
      </c>
      <c r="C53" s="68" t="s">
        <v>65</v>
      </c>
    </row>
    <row r="54" spans="1:3" ht="15" customHeight="1" x14ac:dyDescent="0.45">
      <c r="A54" s="69" t="s">
        <v>128</v>
      </c>
      <c r="B54" s="70" t="s">
        <v>243</v>
      </c>
      <c r="C54" s="68" t="s">
        <v>65</v>
      </c>
    </row>
    <row r="55" spans="1:3" ht="15" customHeight="1" x14ac:dyDescent="0.45">
      <c r="A55" s="69" t="s">
        <v>129</v>
      </c>
      <c r="B55" s="70" t="s">
        <v>244</v>
      </c>
      <c r="C55" s="68" t="s">
        <v>65</v>
      </c>
    </row>
    <row r="56" spans="1:3" ht="15" customHeight="1" x14ac:dyDescent="0.45">
      <c r="A56" s="69" t="s">
        <v>130</v>
      </c>
      <c r="B56" s="70" t="s">
        <v>245</v>
      </c>
      <c r="C56" s="68" t="s">
        <v>65</v>
      </c>
    </row>
    <row r="57" spans="1:3" ht="15" customHeight="1" x14ac:dyDescent="0.45">
      <c r="A57" s="69" t="s">
        <v>131</v>
      </c>
      <c r="B57" s="70" t="s">
        <v>246</v>
      </c>
      <c r="C57" s="68" t="s">
        <v>65</v>
      </c>
    </row>
    <row r="58" spans="1:3" ht="15" customHeight="1" x14ac:dyDescent="0.45">
      <c r="A58" s="69" t="s">
        <v>132</v>
      </c>
      <c r="B58" s="70" t="s">
        <v>244</v>
      </c>
      <c r="C58" s="68" t="s">
        <v>65</v>
      </c>
    </row>
    <row r="59" spans="1:3" ht="15" customHeight="1" x14ac:dyDescent="0.45">
      <c r="A59" s="69" t="s">
        <v>133</v>
      </c>
      <c r="B59" s="70" t="s">
        <v>247</v>
      </c>
      <c r="C59" s="68" t="s">
        <v>65</v>
      </c>
    </row>
    <row r="60" spans="1:3" ht="15" customHeight="1" x14ac:dyDescent="0.45">
      <c r="A60" s="69" t="s">
        <v>134</v>
      </c>
      <c r="B60" s="70" t="s">
        <v>248</v>
      </c>
      <c r="C60" s="68" t="s">
        <v>65</v>
      </c>
    </row>
    <row r="61" spans="1:3" ht="15" customHeight="1" x14ac:dyDescent="0.45">
      <c r="A61" s="69" t="s">
        <v>135</v>
      </c>
      <c r="B61" s="70" t="s">
        <v>249</v>
      </c>
      <c r="C61" s="68" t="s">
        <v>65</v>
      </c>
    </row>
    <row r="62" spans="1:3" ht="15" customHeight="1" x14ac:dyDescent="0.45">
      <c r="A62" s="69" t="s">
        <v>136</v>
      </c>
      <c r="B62" s="70" t="s">
        <v>250</v>
      </c>
      <c r="C62" s="68" t="s">
        <v>65</v>
      </c>
    </row>
    <row r="63" spans="1:3" ht="15" customHeight="1" x14ac:dyDescent="0.45">
      <c r="A63" s="69" t="s">
        <v>137</v>
      </c>
      <c r="B63" s="70" t="s">
        <v>251</v>
      </c>
      <c r="C63" s="68" t="s">
        <v>65</v>
      </c>
    </row>
    <row r="64" spans="1:3" ht="15" customHeight="1" x14ac:dyDescent="0.45">
      <c r="A64" s="69" t="s">
        <v>138</v>
      </c>
      <c r="B64" s="70" t="s">
        <v>252</v>
      </c>
      <c r="C64" s="68" t="s">
        <v>65</v>
      </c>
    </row>
    <row r="65" spans="1:3" ht="15" customHeight="1" x14ac:dyDescent="0.45">
      <c r="A65" s="69" t="s">
        <v>139</v>
      </c>
      <c r="B65" s="70" t="s">
        <v>253</v>
      </c>
      <c r="C65" s="68" t="s">
        <v>65</v>
      </c>
    </row>
    <row r="66" spans="1:3" ht="15" customHeight="1" x14ac:dyDescent="0.45">
      <c r="A66" s="69" t="s">
        <v>140</v>
      </c>
      <c r="B66" s="70" t="s">
        <v>254</v>
      </c>
      <c r="C66" s="68" t="s">
        <v>65</v>
      </c>
    </row>
    <row r="67" spans="1:3" ht="15" customHeight="1" x14ac:dyDescent="0.45">
      <c r="A67" s="69" t="s">
        <v>141</v>
      </c>
      <c r="B67" s="70" t="s">
        <v>255</v>
      </c>
      <c r="C67" s="68" t="s">
        <v>65</v>
      </c>
    </row>
    <row r="68" spans="1:3" ht="15" customHeight="1" x14ac:dyDescent="0.45">
      <c r="A68" s="69" t="s">
        <v>142</v>
      </c>
      <c r="B68" s="70" t="s">
        <v>256</v>
      </c>
      <c r="C68" s="68" t="s">
        <v>65</v>
      </c>
    </row>
    <row r="69" spans="1:3" ht="15" customHeight="1" x14ac:dyDescent="0.45">
      <c r="A69" s="69" t="s">
        <v>143</v>
      </c>
      <c r="B69" s="70" t="s">
        <v>257</v>
      </c>
      <c r="C69" s="68" t="s">
        <v>65</v>
      </c>
    </row>
    <row r="70" spans="1:3" ht="15" customHeight="1" x14ac:dyDescent="0.45">
      <c r="A70" s="69" t="s">
        <v>144</v>
      </c>
      <c r="B70" s="70" t="s">
        <v>258</v>
      </c>
      <c r="C70" s="68" t="s">
        <v>65</v>
      </c>
    </row>
    <row r="71" spans="1:3" ht="15" customHeight="1" x14ac:dyDescent="0.45">
      <c r="A71" s="69" t="s">
        <v>145</v>
      </c>
      <c r="B71" s="70" t="s">
        <v>259</v>
      </c>
      <c r="C71" s="68" t="s">
        <v>65</v>
      </c>
    </row>
    <row r="72" spans="1:3" ht="15" customHeight="1" x14ac:dyDescent="0.45">
      <c r="A72" s="69" t="s">
        <v>146</v>
      </c>
      <c r="B72" s="70" t="s">
        <v>260</v>
      </c>
      <c r="C72" s="68" t="s">
        <v>65</v>
      </c>
    </row>
    <row r="73" spans="1:3" ht="15" customHeight="1" x14ac:dyDescent="0.45">
      <c r="A73" s="69" t="s">
        <v>147</v>
      </c>
      <c r="B73" s="70" t="s">
        <v>261</v>
      </c>
      <c r="C73" s="68" t="s">
        <v>65</v>
      </c>
    </row>
    <row r="74" spans="1:3" ht="15" customHeight="1" x14ac:dyDescent="0.45">
      <c r="A74" s="69" t="s">
        <v>148</v>
      </c>
      <c r="B74" s="70" t="s">
        <v>262</v>
      </c>
      <c r="C74" s="68" t="s">
        <v>65</v>
      </c>
    </row>
    <row r="75" spans="1:3" ht="15" customHeight="1" x14ac:dyDescent="0.45">
      <c r="A75" s="69" t="s">
        <v>149</v>
      </c>
      <c r="B75" s="70" t="s">
        <v>263</v>
      </c>
      <c r="C75" s="68" t="s">
        <v>65</v>
      </c>
    </row>
    <row r="76" spans="1:3" ht="15" customHeight="1" x14ac:dyDescent="0.45">
      <c r="A76" s="69" t="s">
        <v>150</v>
      </c>
      <c r="B76" s="70" t="s">
        <v>264</v>
      </c>
      <c r="C76" s="68" t="s">
        <v>65</v>
      </c>
    </row>
    <row r="77" spans="1:3" ht="15" customHeight="1" x14ac:dyDescent="0.45">
      <c r="A77" s="69" t="s">
        <v>151</v>
      </c>
      <c r="B77" s="70" t="s">
        <v>265</v>
      </c>
      <c r="C77" s="68" t="s">
        <v>65</v>
      </c>
    </row>
    <row r="78" spans="1:3" ht="15" customHeight="1" x14ac:dyDescent="0.45">
      <c r="A78" s="69" t="s">
        <v>152</v>
      </c>
      <c r="B78" s="70" t="s">
        <v>266</v>
      </c>
      <c r="C78" s="68" t="s">
        <v>65</v>
      </c>
    </row>
    <row r="79" spans="1:3" ht="15" customHeight="1" x14ac:dyDescent="0.45">
      <c r="A79" s="69" t="s">
        <v>153</v>
      </c>
      <c r="B79" s="70" t="s">
        <v>267</v>
      </c>
      <c r="C79" s="68" t="s">
        <v>65</v>
      </c>
    </row>
    <row r="80" spans="1:3" ht="15" customHeight="1" x14ac:dyDescent="0.45">
      <c r="A80" s="69" t="s">
        <v>154</v>
      </c>
      <c r="B80" s="70" t="s">
        <v>268</v>
      </c>
      <c r="C80" s="68" t="s">
        <v>65</v>
      </c>
    </row>
    <row r="81" spans="1:3" ht="15" customHeight="1" x14ac:dyDescent="0.45">
      <c r="A81" s="69" t="s">
        <v>155</v>
      </c>
      <c r="B81" s="70" t="s">
        <v>269</v>
      </c>
      <c r="C81" s="68" t="s">
        <v>65</v>
      </c>
    </row>
    <row r="82" spans="1:3" ht="15" customHeight="1" x14ac:dyDescent="0.45">
      <c r="A82" s="69" t="s">
        <v>156</v>
      </c>
      <c r="B82" s="70" t="s">
        <v>270</v>
      </c>
      <c r="C82" s="68" t="s">
        <v>65</v>
      </c>
    </row>
    <row r="83" spans="1:3" ht="15" customHeight="1" x14ac:dyDescent="0.45">
      <c r="A83" s="69" t="s">
        <v>157</v>
      </c>
      <c r="B83" s="70" t="s">
        <v>271</v>
      </c>
      <c r="C83" s="68" t="s">
        <v>65</v>
      </c>
    </row>
    <row r="84" spans="1:3" ht="15" customHeight="1" x14ac:dyDescent="0.45">
      <c r="A84" s="69" t="s">
        <v>158</v>
      </c>
      <c r="B84" s="70" t="s">
        <v>272</v>
      </c>
      <c r="C84" s="68" t="s">
        <v>65</v>
      </c>
    </row>
    <row r="85" spans="1:3" ht="15" customHeight="1" x14ac:dyDescent="0.45">
      <c r="A85" s="69" t="s">
        <v>159</v>
      </c>
      <c r="B85" s="70" t="s">
        <v>273</v>
      </c>
      <c r="C85" s="68" t="s">
        <v>65</v>
      </c>
    </row>
    <row r="86" spans="1:3" ht="15" customHeight="1" x14ac:dyDescent="0.45">
      <c r="A86" s="69" t="s">
        <v>160</v>
      </c>
      <c r="B86" s="70" t="s">
        <v>274</v>
      </c>
      <c r="C86" s="68" t="s">
        <v>65</v>
      </c>
    </row>
    <row r="87" spans="1:3" ht="15" customHeight="1" x14ac:dyDescent="0.45">
      <c r="A87" s="69" t="s">
        <v>161</v>
      </c>
      <c r="B87" s="70" t="s">
        <v>275</v>
      </c>
      <c r="C87" s="68" t="s">
        <v>65</v>
      </c>
    </row>
    <row r="88" spans="1:3" ht="15" customHeight="1" x14ac:dyDescent="0.45">
      <c r="A88" s="69" t="s">
        <v>162</v>
      </c>
      <c r="B88" s="70" t="s">
        <v>276</v>
      </c>
      <c r="C88" s="68" t="s">
        <v>65</v>
      </c>
    </row>
    <row r="89" spans="1:3" ht="15" customHeight="1" x14ac:dyDescent="0.45">
      <c r="A89" s="69" t="s">
        <v>163</v>
      </c>
      <c r="B89" s="70" t="s">
        <v>277</v>
      </c>
      <c r="C89" s="68" t="s">
        <v>65</v>
      </c>
    </row>
    <row r="90" spans="1:3" ht="15" customHeight="1" x14ac:dyDescent="0.45">
      <c r="A90" s="69" t="s">
        <v>164</v>
      </c>
      <c r="B90" s="70" t="s">
        <v>278</v>
      </c>
      <c r="C90" s="68" t="s">
        <v>65</v>
      </c>
    </row>
    <row r="91" spans="1:3" ht="15" customHeight="1" x14ac:dyDescent="0.45">
      <c r="A91" s="69" t="s">
        <v>165</v>
      </c>
      <c r="B91" s="70" t="s">
        <v>279</v>
      </c>
      <c r="C91" s="68" t="s">
        <v>65</v>
      </c>
    </row>
    <row r="92" spans="1:3" ht="15" customHeight="1" x14ac:dyDescent="0.45">
      <c r="A92" s="69" t="s">
        <v>166</v>
      </c>
      <c r="B92" s="70" t="s">
        <v>280</v>
      </c>
      <c r="C92" s="68" t="s">
        <v>65</v>
      </c>
    </row>
    <row r="93" spans="1:3" ht="15" customHeight="1" x14ac:dyDescent="0.45">
      <c r="A93" s="69" t="s">
        <v>167</v>
      </c>
      <c r="B93" s="70" t="s">
        <v>281</v>
      </c>
      <c r="C93" s="68" t="s">
        <v>65</v>
      </c>
    </row>
    <row r="94" spans="1:3" ht="15" customHeight="1" x14ac:dyDescent="0.45">
      <c r="A94" s="69" t="s">
        <v>168</v>
      </c>
      <c r="B94" s="70" t="s">
        <v>282</v>
      </c>
      <c r="C94" s="68" t="s">
        <v>65</v>
      </c>
    </row>
    <row r="95" spans="1:3" ht="15" customHeight="1" x14ac:dyDescent="0.45">
      <c r="A95" s="69" t="s">
        <v>169</v>
      </c>
      <c r="B95" s="70" t="s">
        <v>283</v>
      </c>
      <c r="C95" s="68" t="s">
        <v>65</v>
      </c>
    </row>
    <row r="96" spans="1:3" ht="15" customHeight="1" x14ac:dyDescent="0.45">
      <c r="A96" s="69" t="s">
        <v>170</v>
      </c>
      <c r="B96" s="70" t="s">
        <v>284</v>
      </c>
      <c r="C96" s="68" t="s">
        <v>65</v>
      </c>
    </row>
    <row r="97" spans="1:3" ht="15" customHeight="1" x14ac:dyDescent="0.45">
      <c r="A97" s="69" t="s">
        <v>171</v>
      </c>
      <c r="B97" s="70" t="s">
        <v>285</v>
      </c>
      <c r="C97" s="68" t="s">
        <v>65</v>
      </c>
    </row>
    <row r="98" spans="1:3" ht="15" customHeight="1" x14ac:dyDescent="0.45">
      <c r="A98" s="69" t="s">
        <v>172</v>
      </c>
      <c r="B98" s="70" t="s">
        <v>286</v>
      </c>
      <c r="C98" s="68" t="s">
        <v>65</v>
      </c>
    </row>
    <row r="99" spans="1:3" ht="15" customHeight="1" x14ac:dyDescent="0.45">
      <c r="A99" s="69" t="s">
        <v>173</v>
      </c>
      <c r="B99" s="70" t="s">
        <v>287</v>
      </c>
      <c r="C99" s="68" t="s">
        <v>65</v>
      </c>
    </row>
    <row r="100" spans="1:3" ht="15" customHeight="1" x14ac:dyDescent="0.45">
      <c r="A100" s="69" t="s">
        <v>174</v>
      </c>
      <c r="B100" s="70" t="s">
        <v>288</v>
      </c>
      <c r="C100" s="68" t="s">
        <v>65</v>
      </c>
    </row>
    <row r="101" spans="1:3" ht="15" customHeight="1" x14ac:dyDescent="0.45">
      <c r="A101" s="69" t="s">
        <v>175</v>
      </c>
      <c r="B101" s="70" t="s">
        <v>289</v>
      </c>
      <c r="C101" s="68" t="s">
        <v>65</v>
      </c>
    </row>
    <row r="102" spans="1:3" ht="15" customHeight="1" x14ac:dyDescent="0.45">
      <c r="A102" s="69" t="s">
        <v>176</v>
      </c>
      <c r="B102" s="70" t="s">
        <v>290</v>
      </c>
      <c r="C102" s="68" t="s">
        <v>65</v>
      </c>
    </row>
    <row r="103" spans="1:3" ht="15" customHeight="1" x14ac:dyDescent="0.45">
      <c r="A103" s="69" t="s">
        <v>177</v>
      </c>
      <c r="B103" s="70" t="s">
        <v>291</v>
      </c>
      <c r="C103" s="68" t="s">
        <v>65</v>
      </c>
    </row>
    <row r="104" spans="1:3" ht="15" customHeight="1" x14ac:dyDescent="0.45">
      <c r="A104" s="69" t="s">
        <v>178</v>
      </c>
      <c r="B104" s="70" t="s">
        <v>292</v>
      </c>
      <c r="C104" s="68" t="s">
        <v>65</v>
      </c>
    </row>
    <row r="105" spans="1:3" ht="15" customHeight="1" x14ac:dyDescent="0.45">
      <c r="A105" s="69" t="s">
        <v>179</v>
      </c>
      <c r="B105" s="70" t="s">
        <v>293</v>
      </c>
      <c r="C105" s="68" t="s">
        <v>65</v>
      </c>
    </row>
    <row r="106" spans="1:3" ht="15" customHeight="1" x14ac:dyDescent="0.45">
      <c r="A106" s="69" t="s">
        <v>180</v>
      </c>
      <c r="B106" s="70" t="s">
        <v>294</v>
      </c>
      <c r="C106" s="68" t="s">
        <v>65</v>
      </c>
    </row>
    <row r="107" spans="1:3" ht="15" customHeight="1" x14ac:dyDescent="0.45">
      <c r="A107" s="69" t="s">
        <v>181</v>
      </c>
      <c r="B107" s="70" t="s">
        <v>295</v>
      </c>
      <c r="C107" s="68" t="s">
        <v>65</v>
      </c>
    </row>
    <row r="108" spans="1:3" ht="15" customHeight="1" x14ac:dyDescent="0.45">
      <c r="A108" s="69" t="s">
        <v>182</v>
      </c>
      <c r="B108" s="70" t="s">
        <v>296</v>
      </c>
      <c r="C108" s="68" t="s">
        <v>65</v>
      </c>
    </row>
    <row r="109" spans="1:3" ht="15" customHeight="1" x14ac:dyDescent="0.45">
      <c r="A109" s="69" t="s">
        <v>183</v>
      </c>
      <c r="B109" s="70" t="s">
        <v>297</v>
      </c>
      <c r="C109" s="68" t="s">
        <v>65</v>
      </c>
    </row>
    <row r="110" spans="1:3" ht="15" customHeight="1" x14ac:dyDescent="0.45">
      <c r="A110" s="69" t="s">
        <v>184</v>
      </c>
      <c r="B110" s="70" t="s">
        <v>298</v>
      </c>
      <c r="C110" s="68" t="s">
        <v>65</v>
      </c>
    </row>
    <row r="111" spans="1:3" ht="15" customHeight="1" x14ac:dyDescent="0.45">
      <c r="A111" s="69" t="s">
        <v>185</v>
      </c>
      <c r="B111" s="70" t="s">
        <v>299</v>
      </c>
      <c r="C111" s="68" t="s">
        <v>65</v>
      </c>
    </row>
    <row r="112" spans="1:3" ht="15" customHeight="1" x14ac:dyDescent="0.45">
      <c r="A112" s="69" t="s">
        <v>186</v>
      </c>
      <c r="B112" s="70" t="s">
        <v>300</v>
      </c>
      <c r="C112" s="68" t="s">
        <v>65</v>
      </c>
    </row>
    <row r="113" spans="1:3" ht="15" customHeight="1" x14ac:dyDescent="0.45">
      <c r="A113" s="69" t="s">
        <v>187</v>
      </c>
      <c r="B113" s="70" t="s">
        <v>301</v>
      </c>
      <c r="C113" s="68" t="s">
        <v>65</v>
      </c>
    </row>
    <row r="114" spans="1:3" ht="15" customHeight="1" x14ac:dyDescent="0.45">
      <c r="A114" s="69" t="s">
        <v>188</v>
      </c>
      <c r="B114" s="70" t="s">
        <v>302</v>
      </c>
      <c r="C114" s="68" t="s">
        <v>65</v>
      </c>
    </row>
    <row r="115" spans="1:3" ht="15" customHeight="1" x14ac:dyDescent="0.45">
      <c r="A115" s="69" t="s">
        <v>189</v>
      </c>
      <c r="B115" s="70" t="s">
        <v>303</v>
      </c>
      <c r="C115" s="68" t="s">
        <v>65</v>
      </c>
    </row>
    <row r="116" spans="1:3" ht="15" customHeight="1" x14ac:dyDescent="0.45">
      <c r="A116" s="69" t="s">
        <v>190</v>
      </c>
      <c r="B116" s="70" t="s">
        <v>304</v>
      </c>
      <c r="C116" s="68" t="s">
        <v>65</v>
      </c>
    </row>
    <row r="117" spans="1:3" ht="15" customHeight="1" x14ac:dyDescent="0.45">
      <c r="A117" s="69" t="s">
        <v>191</v>
      </c>
      <c r="B117" s="70" t="s">
        <v>305</v>
      </c>
      <c r="C117" s="68" t="s">
        <v>65</v>
      </c>
    </row>
    <row r="118" spans="1:3" ht="15" customHeight="1" x14ac:dyDescent="0.45">
      <c r="A118" s="69" t="s">
        <v>192</v>
      </c>
      <c r="B118" s="70" t="s">
        <v>306</v>
      </c>
      <c r="C118" s="68" t="s">
        <v>65</v>
      </c>
    </row>
    <row r="119" spans="1:3" ht="15" customHeight="1" x14ac:dyDescent="0.45">
      <c r="A119" s="69" t="s">
        <v>193</v>
      </c>
      <c r="B119" s="70" t="s">
        <v>307</v>
      </c>
      <c r="C119" s="68" t="s">
        <v>65</v>
      </c>
    </row>
    <row r="120" spans="1:3" ht="15" customHeight="1" x14ac:dyDescent="0.45">
      <c r="A120" s="69" t="s">
        <v>194</v>
      </c>
      <c r="B120" s="70" t="s">
        <v>308</v>
      </c>
      <c r="C120" s="68" t="s">
        <v>65</v>
      </c>
    </row>
  </sheetData>
  <sheetProtection insertRows="0" deleteRows="0" selectLockedCells="1"/>
  <conditionalFormatting sqref="D8:D14">
    <cfRule type="containsText" dxfId="5" priority="15" operator="containsText" text="Yes">
      <formula>NOT(ISERROR(SEARCH("Yes",D8)))</formula>
    </cfRule>
  </conditionalFormatting>
  <conditionalFormatting sqref="H8:H235">
    <cfRule type="containsText" dxfId="4" priority="14" operator="containsText" text="New Sign Required">
      <formula>NOT(ISERROR(SEARCH("New Sign Required",H8)))</formula>
    </cfRule>
  </conditionalFormatting>
  <conditionalFormatting sqref="G8:H14">
    <cfRule type="containsText" dxfId="3" priority="13" operator="containsText" text="Action Required">
      <formula>NOT(ISERROR(SEARCH("Action Required",G8)))</formula>
    </cfRule>
  </conditionalFormatting>
  <conditionalFormatting sqref="H1:H4 H8:H1048576 G5:G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8:G1048576 F5:F120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5:H21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G8:H14</xm:sqref>
        </x14:dataValidation>
        <x14:dataValidation type="list" allowBlank="1" showInputMessage="1" showErrorMessage="1">
          <x14:formula1>
            <xm:f>Lookup!$G$1:$G$7</xm:f>
          </x14:formula1>
          <xm:sqref>C6:C120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25" x14ac:dyDescent="0.45"/>
  <cols>
    <col min="1" max="1" width="17.3984375" style="1" customWidth="1"/>
    <col min="2" max="2" width="9.1328125" style="1"/>
    <col min="3" max="3" width="15.86328125" bestFit="1" customWidth="1"/>
    <col min="4" max="4" width="25.265625" bestFit="1" customWidth="1"/>
    <col min="5" max="5" width="56" customWidth="1"/>
  </cols>
  <sheetData>
    <row r="1" spans="1:7" x14ac:dyDescent="0.4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4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4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4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4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45">
      <c r="C6" t="s">
        <v>72</v>
      </c>
      <c r="D6" s="8" t="s">
        <v>56</v>
      </c>
      <c r="E6" s="7" t="s">
        <v>70</v>
      </c>
    </row>
    <row r="7" spans="1:7" x14ac:dyDescent="0.45">
      <c r="C7" t="s">
        <v>73</v>
      </c>
      <c r="E7" s="7" t="s">
        <v>28</v>
      </c>
    </row>
    <row r="8" spans="1:7" x14ac:dyDescent="0.45">
      <c r="C8" t="s">
        <v>75</v>
      </c>
      <c r="E8" s="7" t="s">
        <v>66</v>
      </c>
    </row>
    <row r="9" spans="1:7" x14ac:dyDescent="0.45">
      <c r="C9" t="s">
        <v>77</v>
      </c>
      <c r="E9" s="7" t="s">
        <v>30</v>
      </c>
    </row>
    <row r="10" spans="1:7" s="1" customFormat="1" x14ac:dyDescent="0.45">
      <c r="E10" s="11" t="s">
        <v>48</v>
      </c>
    </row>
    <row r="11" spans="1:7" x14ac:dyDescent="0.45">
      <c r="E11" s="11" t="s">
        <v>32</v>
      </c>
    </row>
    <row r="12" spans="1:7" x14ac:dyDescent="0.45">
      <c r="E12" s="11" t="s">
        <v>20</v>
      </c>
    </row>
    <row r="13" spans="1:7" x14ac:dyDescent="0.45">
      <c r="E13" s="11" t="s">
        <v>24</v>
      </c>
    </row>
    <row r="14" spans="1:7" x14ac:dyDescent="0.45">
      <c r="E14" s="11" t="s">
        <v>51</v>
      </c>
    </row>
    <row r="15" spans="1:7" x14ac:dyDescent="0.45">
      <c r="E15" s="11" t="s">
        <v>49</v>
      </c>
    </row>
    <row r="16" spans="1:7" x14ac:dyDescent="0.45">
      <c r="E16" s="11" t="s">
        <v>22</v>
      </c>
    </row>
    <row r="17" spans="1:7" x14ac:dyDescent="0.45">
      <c r="E17" s="11" t="s">
        <v>26</v>
      </c>
    </row>
    <row r="18" spans="1:7" x14ac:dyDescent="0.45">
      <c r="E18" s="11" t="s">
        <v>23</v>
      </c>
    </row>
    <row r="19" spans="1:7" x14ac:dyDescent="0.45">
      <c r="E19" s="11" t="s">
        <v>25</v>
      </c>
    </row>
    <row r="20" spans="1:7" x14ac:dyDescent="0.45">
      <c r="A20" s="10"/>
      <c r="B20" s="10"/>
      <c r="C20" s="10"/>
      <c r="D20" s="10"/>
      <c r="E20" s="7"/>
      <c r="F20" s="10"/>
      <c r="G20" s="10"/>
    </row>
    <row r="21" spans="1:7" x14ac:dyDescent="0.45">
      <c r="A21" s="10"/>
      <c r="B21" s="10"/>
      <c r="C21" s="10"/>
      <c r="D21" s="10"/>
      <c r="F21" s="10"/>
      <c r="G21" s="10"/>
    </row>
    <row r="22" spans="1:7" x14ac:dyDescent="0.45">
      <c r="A22" s="10"/>
      <c r="B22" s="10"/>
      <c r="C22" s="10"/>
      <c r="D22" s="10"/>
      <c r="F22" s="10"/>
      <c r="G22" s="10"/>
    </row>
    <row r="23" spans="1:7" x14ac:dyDescent="0.45">
      <c r="A23" s="10"/>
      <c r="B23" s="10"/>
      <c r="C23" s="10"/>
      <c r="D23" s="10"/>
      <c r="F23" s="10"/>
      <c r="G23" s="10"/>
    </row>
    <row r="24" spans="1:7" x14ac:dyDescent="0.45">
      <c r="A24" s="10"/>
      <c r="B24" s="10"/>
      <c r="C24" s="10"/>
      <c r="D24" s="10"/>
      <c r="F24" s="10"/>
      <c r="G24" s="10"/>
    </row>
    <row r="25" spans="1:7" x14ac:dyDescent="0.45">
      <c r="A25" s="10"/>
      <c r="B25" s="10"/>
      <c r="C25" s="10"/>
      <c r="D25" s="10"/>
      <c r="F25" s="10"/>
      <c r="G25" s="10"/>
    </row>
    <row r="26" spans="1:7" x14ac:dyDescent="0.45">
      <c r="A26" s="10"/>
      <c r="B26" s="10"/>
      <c r="C26" s="10"/>
      <c r="D26" s="10"/>
      <c r="F26" s="10"/>
      <c r="G26" s="10"/>
    </row>
    <row r="27" spans="1:7" x14ac:dyDescent="0.45">
      <c r="A27" s="10"/>
      <c r="B27" s="10"/>
      <c r="C27" s="10"/>
      <c r="D27" s="10"/>
      <c r="F27" s="10"/>
      <c r="G27" s="10"/>
    </row>
    <row r="28" spans="1:7" x14ac:dyDescent="0.45">
      <c r="A28" s="10"/>
      <c r="B28" s="10"/>
      <c r="C28" s="10"/>
      <c r="D28" s="10"/>
      <c r="F28" s="10"/>
      <c r="G28" s="10"/>
    </row>
    <row r="29" spans="1:7" x14ac:dyDescent="0.45">
      <c r="A29" s="10"/>
      <c r="B29" s="10"/>
      <c r="C29" s="10"/>
      <c r="D29" s="10"/>
      <c r="F29" s="10"/>
      <c r="G29" s="10"/>
    </row>
    <row r="30" spans="1:7" x14ac:dyDescent="0.45">
      <c r="A30" s="10"/>
      <c r="B30" s="10"/>
      <c r="C30" s="10"/>
      <c r="D30" s="10"/>
      <c r="F30" s="10"/>
      <c r="G30" s="10"/>
    </row>
    <row r="31" spans="1:7" x14ac:dyDescent="0.45">
      <c r="A31" s="10"/>
      <c r="B31" s="10"/>
      <c r="C31" s="10"/>
      <c r="D31" s="10"/>
      <c r="F31" s="10"/>
      <c r="G31" s="10"/>
    </row>
    <row r="32" spans="1:7" x14ac:dyDescent="0.45">
      <c r="A32" s="10"/>
      <c r="B32" s="10"/>
      <c r="C32" s="10"/>
      <c r="D32" s="10"/>
      <c r="F32" s="10"/>
      <c r="G32" s="10"/>
    </row>
    <row r="33" spans="1:7" x14ac:dyDescent="0.45">
      <c r="A33" s="10"/>
      <c r="B33" s="10"/>
      <c r="C33" s="10"/>
      <c r="D33" s="10"/>
      <c r="F33" s="10"/>
      <c r="G33" s="10"/>
    </row>
    <row r="34" spans="1:7" x14ac:dyDescent="0.45">
      <c r="A34" s="10"/>
      <c r="B34" s="10"/>
      <c r="C34" s="10"/>
      <c r="D34" s="10"/>
      <c r="F34" s="10"/>
      <c r="G34" s="10"/>
    </row>
    <row r="35" spans="1:7" x14ac:dyDescent="0.45">
      <c r="A35" s="10"/>
      <c r="B35" s="10"/>
      <c r="C35" s="10"/>
      <c r="D35" s="10"/>
      <c r="F35" s="10"/>
      <c r="G35" s="10"/>
    </row>
    <row r="36" spans="1:7" x14ac:dyDescent="0.45">
      <c r="A36" s="10"/>
      <c r="B36" s="10"/>
      <c r="C36" s="10"/>
      <c r="D36" s="10"/>
      <c r="F36" s="10"/>
      <c r="G36" s="10"/>
    </row>
    <row r="37" spans="1:7" x14ac:dyDescent="0.45">
      <c r="A37" s="10"/>
      <c r="B37" s="10"/>
      <c r="C37" s="10"/>
      <c r="D37" s="10"/>
      <c r="F37" s="10"/>
      <c r="G37" s="10"/>
    </row>
    <row r="38" spans="1:7" x14ac:dyDescent="0.45">
      <c r="A38" s="10"/>
      <c r="B38" s="10"/>
      <c r="C38" s="10"/>
      <c r="D38" s="10"/>
      <c r="F38" s="10"/>
      <c r="G38" s="10"/>
    </row>
    <row r="39" spans="1:7" x14ac:dyDescent="0.45">
      <c r="A39" s="10"/>
      <c r="B39" s="10"/>
      <c r="C39" s="10"/>
      <c r="D39" s="10"/>
      <c r="F39" s="10"/>
      <c r="G39" s="1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50" workbookViewId="0">
      <selection activeCell="A379" sqref="A379"/>
    </sheetView>
  </sheetViews>
  <sheetFormatPr defaultRowHeight="14.25" x14ac:dyDescent="0.45"/>
  <cols>
    <col min="1" max="1" width="10.59765625" bestFit="1" customWidth="1"/>
    <col min="2" max="2" width="61.265625" bestFit="1" customWidth="1"/>
    <col min="8" max="8" width="9.73046875" bestFit="1" customWidth="1"/>
    <col min="10" max="10" width="9.73046875" bestFit="1" customWidth="1"/>
  </cols>
  <sheetData>
    <row r="1" spans="1:10" x14ac:dyDescent="0.45">
      <c r="A1" s="4" t="s">
        <v>7</v>
      </c>
      <c r="B1" s="5" t="s">
        <v>0</v>
      </c>
      <c r="H1" s="6"/>
      <c r="J1" s="6"/>
    </row>
    <row r="2" spans="1:10" x14ac:dyDescent="0.4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4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4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4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4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4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4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4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4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4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4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4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4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4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4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4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4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4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4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4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4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4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4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4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4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4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4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4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4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4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4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4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4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4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4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4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4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4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4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4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4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4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4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4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4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4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4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4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4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4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4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4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4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4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4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4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4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4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4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4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4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4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4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4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4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4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4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4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4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4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4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4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4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4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4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4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4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4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4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4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4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4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4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4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4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4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4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4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4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4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4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4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4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4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4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4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4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4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4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4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4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4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4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4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4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4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4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4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4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4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4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4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4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4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4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4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4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4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4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4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4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4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4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4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4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4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4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4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4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4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4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4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4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4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4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4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4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4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4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4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4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4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4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4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4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4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4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4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4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4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4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4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4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4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4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4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4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4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4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4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4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4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4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4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4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4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4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4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4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4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4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4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4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4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4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4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4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4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4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4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4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4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4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4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4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4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4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4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4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4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4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4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4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4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4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4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4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4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4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4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4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4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4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4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4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4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4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4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4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4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4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4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4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4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4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4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4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4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4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4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4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4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4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4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4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4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4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4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4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4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4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4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4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4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4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4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4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4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4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4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4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4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4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4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4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4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4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4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4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4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4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4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4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4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4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4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4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4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4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4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4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4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4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4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4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4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4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4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4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4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4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4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4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4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4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4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4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4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4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4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4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4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4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4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4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4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4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4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4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4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4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4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4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4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4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4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4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4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4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4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4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4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4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4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4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4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4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4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4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4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4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4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4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4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4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4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4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4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4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4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4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4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4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4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4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4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4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4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4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4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4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4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4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4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4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4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4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4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4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4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4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4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4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4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4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4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4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4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4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4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4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4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4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4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4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4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4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4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4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4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4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45">
      <c r="A363" s="2" t="str">
        <f>([4]UKBuilding_List!A363)</f>
        <v>9766</v>
      </c>
      <c r="B363" s="3" t="str">
        <f>VLOOKUP(A363,[4]UKBuilding_List!$A$1:$D$376,3,FALSE)</f>
        <v xml:space="preserve">New Equine Analytical Chemistry Lab      </v>
      </c>
      <c r="C363" s="1"/>
    </row>
    <row r="364" spans="1:3" x14ac:dyDescent="0.45">
      <c r="A364" s="2" t="str">
        <f>([4]UKBuilding_List!A364)</f>
        <v>9772</v>
      </c>
      <c r="B364" s="3" t="str">
        <f>VLOOKUP(A364,[4]UKBuilding_List!$A$1:$D$376,3,FALSE)</f>
        <v>1221 S. Broadway</v>
      </c>
      <c r="C364" s="1"/>
    </row>
    <row r="365" spans="1:3" x14ac:dyDescent="0.4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4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4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4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4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4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4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4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4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4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4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4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4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4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4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4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4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4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4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4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4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4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4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4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4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4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4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4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4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4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4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4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4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4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4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4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4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4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4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4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4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4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4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4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4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4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4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4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4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4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4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4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4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4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4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4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4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4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4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4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4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4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4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4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4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4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4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4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4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4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4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4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4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4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4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4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4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4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4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4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4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4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4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4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4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4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4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4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4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4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4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4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4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4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4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4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4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4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4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4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4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4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4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4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4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4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4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4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4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4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4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4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4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4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4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4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4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4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4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4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4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4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4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4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4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4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4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4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4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4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4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4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4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4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4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4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4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4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4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4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4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4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4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4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4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4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4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4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4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4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4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4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4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4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4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4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4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4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4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4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4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4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4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4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4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4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4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4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4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4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4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4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4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4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4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4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4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4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4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4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4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4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4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4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4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4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4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4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4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4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4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4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4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4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4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4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4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4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4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4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4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4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4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4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4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4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4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4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4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4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4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4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4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4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4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4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4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4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4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4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4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4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4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4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4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4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4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4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4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4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4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4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4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4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4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4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4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4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4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4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4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4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4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4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4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4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4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4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4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4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4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4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4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4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4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4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4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4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4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4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4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4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4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4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4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4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4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4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4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4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4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4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4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4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4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4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4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4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4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4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4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4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4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4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4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4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4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4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4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4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4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4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4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4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4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4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4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4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4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4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4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4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4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4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4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4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4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4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4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4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4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4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4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4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4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4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4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4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4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4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4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4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4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4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4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4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4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4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4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4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4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4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4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4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4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4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4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4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4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4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4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4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4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4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4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4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4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4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4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4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4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4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4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4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4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4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4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4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4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4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4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4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4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4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4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4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4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4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4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4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4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4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4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4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4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4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4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4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4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4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4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4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4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4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4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4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4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4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4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4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4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4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4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4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4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4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4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4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4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4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4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4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4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4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4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4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4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4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4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4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4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4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4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4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4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4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4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4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4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4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4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4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4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4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4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4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4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4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4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4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4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4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4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4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4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4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4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4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4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4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4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4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4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4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4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4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4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4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4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4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4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4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4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4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4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4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4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4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4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4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4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4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4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4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4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4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4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4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4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4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4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4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4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4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4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4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4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4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4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4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4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4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4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4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4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4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4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4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4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4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4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4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4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4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4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4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4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4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4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4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4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4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4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4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4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4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4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4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4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4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4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4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4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4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4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4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4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4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4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4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4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4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4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4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4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4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4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4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4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4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4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4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4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4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4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4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4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4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4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4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4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4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4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4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4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4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4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4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4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4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4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4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4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4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4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4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4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4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4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4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4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4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4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4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4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4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4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4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4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4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4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4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4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4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4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4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4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4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4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4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4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4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4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4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4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4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4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4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4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4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4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4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4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4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4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4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4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4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4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4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4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4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4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4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4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4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4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4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4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4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4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4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4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4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4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4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4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4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4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4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4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4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4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4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4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4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4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4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4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4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4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4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4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4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4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4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4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4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4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4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4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4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4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4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4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4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4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4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4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4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4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4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4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4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4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4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4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4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4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4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4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4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4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4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4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4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4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4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4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4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4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4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4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4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4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4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4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4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4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4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4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4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4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4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4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4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4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4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4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4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4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4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4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4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4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4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4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4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4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4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4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4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2019-10-18T18:10:55Z</dcterms:modified>
</cp:coreProperties>
</file>