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7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<sst xmlns="http://schemas.openxmlformats.org/spreadsheetml/2006/main" count="106" uniqueCount="85">
  <si>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</si>
  <si>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</si>
  <si>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</si>
  <si>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</si>
  <si>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</si>
  <si>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</si>
  <si>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</si>
  <si>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</si>
  <si>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</si>
  <si>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</si>
  <si>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</si>
  <si>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</si>
  <si>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</si>
  <si>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</si>
  <si>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</si>
  <si>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</si>
  <si>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</si>
  <si>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</si>
  <si>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</si>
  <si>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</si>
  <si>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</si>
  <si>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</si>
  <si>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</si>
  <si>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</si>
  <si>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</si>
  <si>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</si>
  <si>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</si>
  <si>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</si>
  <si>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</si>
  <si>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</si>
  <si>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</si>
  <si>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</si>
  <si>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</si>
  <si>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</si>
  <si>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</si>
  <si>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</si>
  <si>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</si>
  <si>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</si>
  <si>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</si>
  <si>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</si>
  <si>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</si>
  <si>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</si>
  <si>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</si>
  <si>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</si>
  <si>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</si>
  <si>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</si>
  <si>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</si>
  <si>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</si>
  <si>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</si>
  <si>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</si>
  <si>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</si>
  <si>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</si>
  <si>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</si>
  <si>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</si>
  <si>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</si>
  <si>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</si>
  <si>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</si>
  <si>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</si>
  <si>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</si>
  <si>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</si>
  <si>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</si>
  <si>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</si>
  <si>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</si>
  <si>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</si>
  <si>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</si>
  <si>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</si>
  <si>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</si>
  <si>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</si>
  <si>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</si>
  <si>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</si>
  <si>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</si>
  <si>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</si>
  <si>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</si>
  <si>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</si>
  <si>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</si>
  <si>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</si>
  <si>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</si>
  <si>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</si>
  <si>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</si>
  <si>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0676</t>
  </si>
  <si>
    <t>A130</t>
  </si>
  <si>
    <t>A181A</t>
  </si>
  <si>
    <t>01</t>
  </si>
  <si>
    <t>A131</t>
  </si>
  <si>
    <t>no changes to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</si>
</sst>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90" zoomScaleNormal="90" workbookViewId="0">
      <selection activeCell="A9" sqref="A9"/>
    </sheetView>
  </sheetViews>
  <sheetFormatPr defaultColWidth="9.1328125" defaultRowHeight="15.75" x14ac:dyDescent="0.5"/>
  <cols>
    <col min="1" max="1" width="14.3984375" style="43" customWidth="1"/>
    <col min="2" max="2" width="10.73046875" style="15" customWidth="1"/>
    <col min="3" max="3" width="38.73046875" style="13" customWidth="1"/>
    <col min="4" max="8" width="10.73046875" style="11" customWidth="1"/>
    <col min="9" max="9" width="32.1328125" style="11" bestFit="1" customWidth="1"/>
    <col min="10" max="16" width="10.73046875" style="13" customWidth="1"/>
    <col min="17" max="16384" width="9.1328125" style="13"/>
  </cols>
  <sheetData>
    <row r="1" spans="1:16" s="55" customFormat="1" ht="47.25" x14ac:dyDescent="0.5">
      <c r="A1" s="37" t="s">
        <v>7</v>
      </c>
      <c r="B1" s="80" t="s">
        <v>79</v>
      </c>
      <c r="C1" s="80"/>
      <c r="D1" s="56"/>
      <c r="E1" s="56"/>
      <c r="F1" s="52" t="s">
        <v>10</v>
      </c>
      <c r="G1" s="69">
        <v>43698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6" s="55" customFormat="1" ht="31.9" thickBot="1" x14ac:dyDescent="0.55000000000000004">
      <c r="A2" s="37" t="s">
        <v>8</v>
      </c>
      <c r="B2" s="81" t="str">
        <f>VLOOKUP(B1,BuildingList!A:B,2,FALSE)</f>
        <v>Bill Gatton Student Center</v>
      </c>
      <c r="C2" s="81"/>
      <c r="D2" s="56"/>
      <c r="E2" s="56"/>
      <c r="F2" s="52" t="s">
        <v>12</v>
      </c>
      <c r="G2" s="70" t="s">
        <v>78</v>
      </c>
      <c r="H2" s="56"/>
      <c r="I2" s="56"/>
      <c r="J2" s="53">
        <f>G24-J24</f>
        <v>0</v>
      </c>
      <c r="K2" s="53">
        <f>H24-M24</f>
        <v>0</v>
      </c>
      <c r="L2" s="54"/>
      <c r="M2" s="54"/>
      <c r="N2" s="54"/>
      <c r="O2" s="60"/>
      <c r="P2" s="61"/>
    </row>
    <row r="3" spans="1:16" s="55" customFormat="1" x14ac:dyDescent="0.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s="55" customFormat="1" x14ac:dyDescent="0.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s="68" customFormat="1" ht="28.9" thickBot="1" x14ac:dyDescent="0.5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6" s="24" customFormat="1" ht="15" customHeight="1" thickTop="1" x14ac:dyDescent="0.5">
      <c r="A6" s="45" t="s">
        <v>83</v>
      </c>
      <c r="B6" s="62" t="s">
        <v>82</v>
      </c>
      <c r="C6" s="11" t="s">
        <v>70</v>
      </c>
      <c r="D6" s="71" t="s">
        <v>5</v>
      </c>
      <c r="E6" s="25">
        <v>2501</v>
      </c>
      <c r="F6" s="25">
        <v>2498</v>
      </c>
      <c r="G6" s="11"/>
      <c r="H6" s="11"/>
      <c r="I6" s="25"/>
      <c r="J6" s="32"/>
      <c r="K6" s="33"/>
      <c r="L6" s="30"/>
      <c r="M6" s="32"/>
      <c r="N6" s="33"/>
      <c r="O6" s="32"/>
    </row>
    <row r="7" spans="1:16" s="24" customFormat="1" ht="15" customHeight="1" x14ac:dyDescent="0.5">
      <c r="A7" s="46" t="s">
        <v>80</v>
      </c>
      <c r="B7" s="30" t="s">
        <v>82</v>
      </c>
      <c r="C7" s="11" t="s">
        <v>70</v>
      </c>
      <c r="D7" s="71" t="s">
        <v>5</v>
      </c>
      <c r="E7" s="25">
        <v>1116</v>
      </c>
      <c r="F7" s="25">
        <v>2469</v>
      </c>
      <c r="G7" s="25"/>
      <c r="H7" s="25"/>
      <c r="I7" s="25"/>
      <c r="J7" s="32"/>
      <c r="K7" s="33"/>
      <c r="L7" s="30"/>
      <c r="M7" s="32"/>
      <c r="N7" s="33"/>
      <c r="O7" s="32"/>
    </row>
    <row r="8" spans="1:16" s="24" customFormat="1" x14ac:dyDescent="0.5">
      <c r="A8" s="46" t="s">
        <v>81</v>
      </c>
      <c r="B8" s="30" t="s">
        <v>82</v>
      </c>
      <c r="C8" s="11" t="s">
        <v>70</v>
      </c>
      <c r="D8" s="71" t="s">
        <v>5</v>
      </c>
      <c r="E8" s="25">
        <v>14738</v>
      </c>
      <c r="F8" s="25">
        <v>14725</v>
      </c>
      <c r="G8" s="25"/>
      <c r="H8" s="25"/>
      <c r="J8" s="32"/>
      <c r="K8" s="33"/>
      <c r="L8" s="34"/>
      <c r="M8" s="32"/>
      <c r="N8" s="33"/>
      <c r="O8" s="32"/>
    </row>
    <row r="9" spans="1:16" s="24" customFormat="1" x14ac:dyDescent="0.5">
      <c r="A9" s="46"/>
      <c r="B9" s="30"/>
      <c r="C9" s="25"/>
      <c r="D9" s="71"/>
      <c r="E9" s="25"/>
      <c r="F9" s="25"/>
      <c r="G9" s="25"/>
      <c r="H9" s="25"/>
      <c r="I9" s="25"/>
      <c r="J9" s="32"/>
      <c r="K9" s="35"/>
      <c r="L9" s="25"/>
      <c r="N9" s="35"/>
      <c r="O9" s="25"/>
    </row>
    <row r="10" spans="1:16" s="24" customFormat="1" x14ac:dyDescent="0.5">
      <c r="A10" s="43"/>
      <c r="B10" s="30"/>
      <c r="C10" s="25"/>
      <c r="D10" s="71"/>
      <c r="E10" s="25"/>
      <c r="F10" s="25"/>
      <c r="G10" s="25"/>
      <c r="H10" s="25"/>
      <c r="I10" s="25"/>
      <c r="J10" s="32"/>
      <c r="K10" s="35"/>
      <c r="L10" s="25"/>
      <c r="M10" s="32"/>
      <c r="N10" s="35"/>
      <c r="O10" s="25"/>
    </row>
    <row r="11" spans="1:16" s="24" customFormat="1" x14ac:dyDescent="0.5">
      <c r="A11" s="45"/>
      <c r="B11" s="30"/>
      <c r="C11" s="25"/>
      <c r="D11" s="71"/>
      <c r="E11" s="25"/>
      <c r="F11" s="25"/>
      <c r="G11" s="25"/>
      <c r="H11" s="25"/>
      <c r="I11" s="25"/>
      <c r="J11" s="32"/>
      <c r="K11" s="35"/>
      <c r="L11" s="25"/>
      <c r="M11" s="32"/>
      <c r="N11" s="36"/>
    </row>
    <row r="12" spans="1:16" x14ac:dyDescent="0.5">
      <c r="B12" s="30"/>
      <c r="C12" s="25"/>
      <c r="D12" s="71"/>
      <c r="E12" s="72"/>
      <c r="F12" s="72"/>
      <c r="G12" s="25"/>
      <c r="H12" s="25"/>
      <c r="I12" s="25"/>
      <c r="J12" s="32"/>
      <c r="K12" s="35"/>
      <c r="L12" s="25"/>
      <c r="M12" s="32"/>
      <c r="N12" s="19"/>
    </row>
    <row r="13" spans="1:16" x14ac:dyDescent="0.5">
      <c r="B13" s="30"/>
      <c r="C13" s="25"/>
      <c r="D13" s="71"/>
      <c r="E13" s="25"/>
      <c r="F13" s="25"/>
      <c r="G13" s="25"/>
      <c r="H13" s="25"/>
      <c r="I13" s="25"/>
      <c r="J13" s="32"/>
      <c r="K13" s="35"/>
      <c r="L13" s="25"/>
      <c r="M13" s="32"/>
      <c r="N13" s="19"/>
    </row>
    <row r="14" spans="1:16" x14ac:dyDescent="0.5">
      <c r="B14" s="30"/>
      <c r="C14" s="25"/>
      <c r="D14" s="71"/>
      <c r="E14" s="25"/>
      <c r="F14" s="25"/>
      <c r="G14" s="25"/>
      <c r="H14" s="25"/>
      <c r="I14" s="25"/>
      <c r="J14" s="32"/>
      <c r="K14" s="36"/>
      <c r="L14" s="24"/>
      <c r="M14" s="32"/>
      <c r="N14" s="19"/>
    </row>
    <row r="15" spans="1:16" x14ac:dyDescent="0.5">
      <c r="A15" s="47"/>
      <c r="B15" s="30"/>
      <c r="C15" s="25"/>
      <c r="D15" s="71"/>
      <c r="E15" s="25"/>
      <c r="F15" s="25"/>
      <c r="G15" s="25"/>
      <c r="H15" s="25"/>
      <c r="I15" s="25"/>
      <c r="J15" s="10"/>
      <c r="K15" s="19"/>
      <c r="M15" s="10"/>
      <c r="N15" s="19"/>
    </row>
    <row r="16" spans="1:16" x14ac:dyDescent="0.5">
      <c r="A16" s="46"/>
      <c r="B16" s="30"/>
      <c r="C16" s="25"/>
      <c r="D16" s="71"/>
      <c r="E16" s="25"/>
      <c r="F16" s="25"/>
      <c r="G16" s="25"/>
      <c r="H16" s="25"/>
      <c r="I16" s="25"/>
      <c r="J16" s="10"/>
      <c r="K16" s="19"/>
      <c r="M16" s="10"/>
    </row>
    <row r="17" spans="1:13" x14ac:dyDescent="0.5">
      <c r="A17" s="46"/>
      <c r="B17" s="30"/>
      <c r="C17" s="25"/>
      <c r="D17" s="71"/>
      <c r="E17" s="25"/>
      <c r="F17" s="25"/>
      <c r="G17" s="25"/>
      <c r="H17" s="25"/>
      <c r="I17" s="25"/>
      <c r="J17" s="10"/>
      <c r="K17" s="19"/>
      <c r="M17" s="10"/>
    </row>
    <row r="18" spans="1:13" x14ac:dyDescent="0.5">
      <c r="A18" s="46"/>
      <c r="B18" s="30"/>
      <c r="C18" s="25"/>
      <c r="D18" s="71"/>
      <c r="E18" s="25"/>
      <c r="F18" s="25"/>
      <c r="G18" s="25"/>
      <c r="H18" s="25"/>
      <c r="I18" s="25"/>
      <c r="K18" s="19"/>
    </row>
    <row r="19" spans="1:13" x14ac:dyDescent="0.5">
      <c r="A19" s="46"/>
      <c r="B19" s="30"/>
      <c r="C19" s="25"/>
      <c r="D19" s="71"/>
      <c r="E19" s="25"/>
      <c r="F19" s="25"/>
      <c r="G19" s="25"/>
      <c r="H19" s="25"/>
      <c r="I19" s="25"/>
    </row>
    <row r="20" spans="1:13" x14ac:dyDescent="0.5">
      <c r="A20" s="46"/>
      <c r="B20" s="30"/>
      <c r="C20" s="25"/>
      <c r="D20" s="71"/>
      <c r="E20" s="25"/>
      <c r="F20" s="25"/>
      <c r="G20" s="25"/>
      <c r="H20" s="25"/>
      <c r="I20" s="25"/>
    </row>
    <row r="21" spans="1:13" x14ac:dyDescent="0.5">
      <c r="A21" s="46"/>
      <c r="B21" s="30"/>
      <c r="C21" s="25"/>
      <c r="D21" s="71"/>
      <c r="E21" s="25"/>
      <c r="F21" s="25"/>
      <c r="G21" s="25"/>
      <c r="H21" s="25"/>
      <c r="I21" s="25"/>
    </row>
    <row r="22" spans="1:13" ht="16.149999999999999" thickBot="1" x14ac:dyDescent="0.55000000000000004">
      <c r="A22" s="44"/>
      <c r="C22" s="11"/>
    </row>
    <row r="23" spans="1:13" ht="28.9" x14ac:dyDescent="0.5">
      <c r="A23" s="44"/>
      <c r="C23" s="11"/>
      <c r="G23" s="73" t="s">
        <v>45</v>
      </c>
      <c r="H23" s="74" t="s">
        <v>46</v>
      </c>
      <c r="J23" s="39" t="s">
        <v>40</v>
      </c>
      <c r="K23" s="10"/>
      <c r="L23" s="10"/>
      <c r="M23" s="39" t="s">
        <v>41</v>
      </c>
    </row>
    <row r="24" spans="1:13" ht="16.149999999999999" thickBot="1" x14ac:dyDescent="0.55000000000000004">
      <c r="A24" s="44"/>
      <c r="C24" s="11"/>
      <c r="G24" s="75">
        <f>COUNTIF(G7:G23,"New Tag Required")</f>
        <v>0</v>
      </c>
      <c r="H24" s="76">
        <f>COUNTIF(H7:H23,"New Sign Required")</f>
        <v>0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3" x14ac:dyDescent="0.5">
      <c r="A25" s="48"/>
      <c r="C25" s="11"/>
      <c r="F25" s="77"/>
    </row>
    <row r="26" spans="1:13" x14ac:dyDescent="0.5">
      <c r="A26" s="48"/>
      <c r="C26" s="11"/>
      <c r="F26" s="77"/>
    </row>
    <row r="27" spans="1:13" x14ac:dyDescent="0.5">
      <c r="A27" s="48"/>
      <c r="C27" s="11"/>
      <c r="F27" s="78"/>
    </row>
    <row r="28" spans="1:13" x14ac:dyDescent="0.5">
      <c r="A28" s="44"/>
      <c r="C28" s="11"/>
      <c r="F28" s="77"/>
    </row>
    <row r="29" spans="1:13" x14ac:dyDescent="0.5">
      <c r="A29" s="44"/>
      <c r="C29" s="11"/>
      <c r="F29" s="77"/>
    </row>
    <row r="30" spans="1:13" x14ac:dyDescent="0.5">
      <c r="A30" s="49"/>
      <c r="C30" s="11"/>
    </row>
    <row r="31" spans="1:13" x14ac:dyDescent="0.5">
      <c r="A31" s="49"/>
      <c r="C31" s="11"/>
    </row>
    <row r="32" spans="1:13" x14ac:dyDescent="0.5">
      <c r="A32" s="49"/>
      <c r="C32" s="11"/>
    </row>
    <row r="33" spans="1:6" x14ac:dyDescent="0.5">
      <c r="A33" s="49"/>
      <c r="C33" s="11"/>
    </row>
    <row r="34" spans="1:6" x14ac:dyDescent="0.5">
      <c r="A34" s="49"/>
      <c r="C34" s="11"/>
      <c r="F34" s="79"/>
    </row>
    <row r="35" spans="1:6" x14ac:dyDescent="0.5">
      <c r="A35" s="49"/>
      <c r="C35" s="11"/>
    </row>
    <row r="36" spans="1:6" x14ac:dyDescent="0.5">
      <c r="A36" s="49"/>
      <c r="C36" s="11"/>
    </row>
    <row r="37" spans="1:6" x14ac:dyDescent="0.5">
      <c r="A37" s="44"/>
      <c r="C37" s="11"/>
    </row>
    <row r="38" spans="1:6" x14ac:dyDescent="0.5">
      <c r="A38" s="44"/>
      <c r="C38" s="11"/>
    </row>
    <row r="39" spans="1:6" x14ac:dyDescent="0.5">
      <c r="C39" s="11"/>
    </row>
    <row r="40" spans="1:6" x14ac:dyDescent="0.5">
      <c r="C40" s="11"/>
    </row>
    <row r="41" spans="1:6" x14ac:dyDescent="0.5">
      <c r="C41" s="11"/>
    </row>
    <row r="42" spans="1:6" x14ac:dyDescent="0.5">
      <c r="C42" s="11"/>
    </row>
    <row r="43" spans="1:6" x14ac:dyDescent="0.5">
      <c r="C43" s="11"/>
    </row>
    <row r="44" spans="1:6" x14ac:dyDescent="0.5">
      <c r="C44" s="11"/>
    </row>
    <row r="45" spans="1:6" x14ac:dyDescent="0.5">
      <c r="C45" s="11"/>
    </row>
    <row r="46" spans="1:6" x14ac:dyDescent="0.5">
      <c r="C46" s="11"/>
    </row>
    <row r="47" spans="1:6" x14ac:dyDescent="0.5">
      <c r="C47" s="11"/>
    </row>
    <row r="48" spans="1:6" x14ac:dyDescent="0.5">
      <c r="C48" s="11"/>
    </row>
    <row r="49" spans="3:3" x14ac:dyDescent="0.5">
      <c r="C49" s="11"/>
    </row>
    <row r="50" spans="3:3" x14ac:dyDescent="0.5">
      <c r="C50" s="11"/>
    </row>
    <row r="51" spans="3:3" x14ac:dyDescent="0.5">
      <c r="C51" s="11"/>
    </row>
    <row r="52" spans="3:3" x14ac:dyDescent="0.5">
      <c r="C52" s="11"/>
    </row>
    <row r="53" spans="3:3" x14ac:dyDescent="0.5">
      <c r="C53" s="11"/>
    </row>
    <row r="54" spans="3:3" x14ac:dyDescent="0.5">
      <c r="C54" s="11"/>
    </row>
    <row r="55" spans="3:3" x14ac:dyDescent="0.5">
      <c r="C55" s="11"/>
    </row>
    <row r="56" spans="3:3" x14ac:dyDescent="0.5">
      <c r="C56" s="11"/>
    </row>
    <row r="57" spans="3:3" x14ac:dyDescent="0.5">
      <c r="C57" s="11"/>
    </row>
    <row r="58" spans="3:3" x14ac:dyDescent="0.5">
      <c r="C58" s="11"/>
    </row>
    <row r="59" spans="3:3" x14ac:dyDescent="0.5">
      <c r="C59" s="11"/>
    </row>
    <row r="60" spans="3:3" x14ac:dyDescent="0.5">
      <c r="C60" s="11"/>
    </row>
    <row r="61" spans="3:3" x14ac:dyDescent="0.5">
      <c r="C61" s="11"/>
    </row>
    <row r="62" spans="3:3" x14ac:dyDescent="0.5">
      <c r="C62" s="11"/>
    </row>
    <row r="63" spans="3:3" x14ac:dyDescent="0.5">
      <c r="C63" s="11"/>
    </row>
    <row r="64" spans="3:3" x14ac:dyDescent="0.5">
      <c r="C64" s="11"/>
    </row>
    <row r="65" spans="3:3" x14ac:dyDescent="0.5">
      <c r="C65" s="11"/>
    </row>
    <row r="66" spans="3:3" x14ac:dyDescent="0.5">
      <c r="C66" s="11"/>
    </row>
    <row r="183" spans="3:3" x14ac:dyDescent="0.5">
      <c r="C183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5:G36 G10:G21 G6:G8">
    <cfRule type="containsText" dxfId="63" priority="331" operator="containsText" text="New Tag Required">
      <formula>NOT(ISERROR(SEARCH("New Tag Required",G6)))</formula>
    </cfRule>
  </conditionalFormatting>
  <conditionalFormatting sqref="D10:D82 D6:D8">
    <cfRule type="containsText" dxfId="62" priority="330" operator="containsText" text="Yes">
      <formula>NOT(ISERROR(SEARCH("Yes",D6)))</formula>
    </cfRule>
  </conditionalFormatting>
  <conditionalFormatting sqref="H25:H82 H183:H404 H10:H21 H6 H8">
    <cfRule type="containsText" dxfId="61" priority="318" operator="containsText" text="New Sign Required">
      <formula>NOT(ISERROR(SEARCH("New Sign Required",H6)))</formula>
    </cfRule>
  </conditionalFormatting>
  <conditionalFormatting sqref="G25:G82 G10:H21 G6:H6 G7:G8 G8:H8">
    <cfRule type="containsText" dxfId="60" priority="317" operator="containsText" text="Action Required">
      <formula>NOT(ISERROR(SEARCH("Action Required",G6)))</formula>
    </cfRule>
  </conditionalFormatting>
  <conditionalFormatting sqref="H25:H82">
    <cfRule type="containsText" dxfId="59" priority="316" operator="containsText" text="Action Required">
      <formula>NOT(ISERROR(SEARCH("Action Required",H25)))</formula>
    </cfRule>
  </conditionalFormatting>
  <conditionalFormatting sqref="G22">
    <cfRule type="containsText" dxfId="58" priority="258" operator="containsText" text="New Tag Required">
      <formula>NOT(ISERROR(SEARCH("New Tag Required",G22)))</formula>
    </cfRule>
  </conditionalFormatting>
  <conditionalFormatting sqref="H22">
    <cfRule type="containsText" dxfId="57" priority="256" operator="containsText" text="New Sign Required">
      <formula>NOT(ISERROR(SEARCH("New Sign Required",H22)))</formula>
    </cfRule>
  </conditionalFormatting>
  <conditionalFormatting sqref="G22">
    <cfRule type="containsText" dxfId="56" priority="255" operator="containsText" text="Action Required">
      <formula>NOT(ISERROR(SEARCH("Action Required",G22)))</formula>
    </cfRule>
  </conditionalFormatting>
  <conditionalFormatting sqref="H22">
    <cfRule type="containsText" dxfId="55" priority="254" operator="containsText" text="Action Required">
      <formula>NOT(ISERROR(SEARCH("Action Required",H22)))</formula>
    </cfRule>
  </conditionalFormatting>
  <conditionalFormatting sqref="D83:D182">
    <cfRule type="containsText" dxfId="54" priority="250" operator="containsText" text="Yes">
      <formula>NOT(ISERROR(SEARCH("Yes",D83)))</formula>
    </cfRule>
  </conditionalFormatting>
  <conditionalFormatting sqref="H83:H182">
    <cfRule type="containsText" dxfId="53" priority="249" operator="containsText" text="New Sign Required">
      <formula>NOT(ISERROR(SEARCH("New Sign Required",H83)))</formula>
    </cfRule>
  </conditionalFormatting>
  <conditionalFormatting sqref="G83:G182">
    <cfRule type="containsText" dxfId="52" priority="248" operator="containsText" text="Action Required">
      <formula>NOT(ISERROR(SEARCH("Action Required",G83)))</formula>
    </cfRule>
  </conditionalFormatting>
  <conditionalFormatting sqref="H83:H182">
    <cfRule type="containsText" dxfId="51" priority="247" operator="containsText" text="Action Required">
      <formula>NOT(ISERROR(SEARCH("Action Required",H83)))</formula>
    </cfRule>
  </conditionalFormatting>
  <conditionalFormatting sqref="J2:N2">
    <cfRule type="cellIs" dxfId="50" priority="224" operator="notEqual">
      <formula>0</formula>
    </cfRule>
  </conditionalFormatting>
  <conditionalFormatting sqref="J10:J17 J6:J8">
    <cfRule type="cellIs" dxfId="49" priority="223" operator="equal">
      <formula>0</formula>
    </cfRule>
  </conditionalFormatting>
  <conditionalFormatting sqref="M10:M17 M6:M8">
    <cfRule type="cellIs" dxfId="48" priority="222" operator="equal">
      <formula>0</formula>
    </cfRule>
  </conditionalFormatting>
  <conditionalFormatting sqref="M10:M17 J10:J17 M6:M8 J6:J8">
    <cfRule type="cellIs" dxfId="47" priority="219" operator="equal">
      <formula>"In Progress"</formula>
    </cfRule>
    <cfRule type="cellIs" dxfId="46" priority="220" operator="equal">
      <formula>"Log Issues"</formula>
    </cfRule>
    <cfRule type="cellIs" dxfId="45" priority="221" operator="equal">
      <formula>"N/A"</formula>
    </cfRule>
  </conditionalFormatting>
  <conditionalFormatting sqref="K6:K8">
    <cfRule type="expression" dxfId="44" priority="218">
      <formula>$J6="Log Issues"</formula>
    </cfRule>
  </conditionalFormatting>
  <conditionalFormatting sqref="H10:H1048576 H1:H6 H8">
    <cfRule type="containsText" dxfId="43" priority="211" operator="containsText" text="Remove Old Sign">
      <formula>NOT(ISERROR(SEARCH("Remove Old Sign",H1)))</formula>
    </cfRule>
    <cfRule type="containsText" dxfId="42" priority="212" operator="containsText" text="Move Sign to New Location">
      <formula>NOT(ISERROR(SEARCH("Move Sign to New Location",H1)))</formula>
    </cfRule>
  </conditionalFormatting>
  <conditionalFormatting sqref="G10:G1048576 G1:G8">
    <cfRule type="containsText" dxfId="41" priority="210" operator="containsText" text="Remove Old Tag">
      <formula>NOT(ISERROR(SEARCH("Remove Old Tag",G1)))</formula>
    </cfRule>
  </conditionalFormatting>
  <conditionalFormatting sqref="D8">
    <cfRule type="containsText" dxfId="40" priority="182" operator="containsText" text="Yes">
      <formula>NOT(ISERROR(SEARCH("Yes",D8)))</formula>
    </cfRule>
  </conditionalFormatting>
  <conditionalFormatting sqref="H7">
    <cfRule type="containsText" dxfId="39" priority="174" operator="containsText" text="New Sign Required">
      <formula>NOT(ISERROR(SEARCH("New Sign Required",H7)))</formula>
    </cfRule>
  </conditionalFormatting>
  <conditionalFormatting sqref="H7">
    <cfRule type="containsText" dxfId="38" priority="172" operator="containsText" text="Action Required">
      <formula>NOT(ISERROR(SEARCH("Action Required",H7)))</formula>
    </cfRule>
  </conditionalFormatting>
  <conditionalFormatting sqref="H7">
    <cfRule type="containsText" dxfId="37" priority="167" operator="containsText" text="Remove Old Sign">
      <formula>NOT(ISERROR(SEARCH("Remove Old Sign",H7)))</formula>
    </cfRule>
    <cfRule type="containsText" dxfId="36" priority="168" operator="containsText" text="Move Sign to New Location">
      <formula>NOT(ISERROR(SEARCH("Move Sign to New Location",H7)))</formula>
    </cfRule>
  </conditionalFormatting>
  <conditionalFormatting sqref="H8">
    <cfRule type="containsText" dxfId="35" priority="148" operator="containsText" text="New Tag Required">
      <formula>NOT(ISERROR(SEARCH("New Tag Required",H8)))</formula>
    </cfRule>
  </conditionalFormatting>
  <conditionalFormatting sqref="H8">
    <cfRule type="containsText" dxfId="34" priority="147" operator="containsText" text="Action Required">
      <formula>NOT(ISERROR(SEARCH("Action Required",H8)))</formula>
    </cfRule>
  </conditionalFormatting>
  <conditionalFormatting sqref="H8">
    <cfRule type="containsText" dxfId="33" priority="146" operator="containsText" text="New Tag Required">
      <formula>NOT(ISERROR(SEARCH("New Tag Required",H8)))</formula>
    </cfRule>
  </conditionalFormatting>
  <conditionalFormatting sqref="H8">
    <cfRule type="containsText" dxfId="32" priority="145" operator="containsText" text="Action Required">
      <formula>NOT(ISERROR(SEARCH("Action Required",H8)))</formula>
    </cfRule>
  </conditionalFormatting>
  <conditionalFormatting sqref="H8">
    <cfRule type="containsText" dxfId="31" priority="144" operator="containsText" text="Remove Old Tag">
      <formula>NOT(ISERROR(SEARCH("Remove Old Tag",H8)))</formula>
    </cfRule>
  </conditionalFormatting>
  <conditionalFormatting sqref="D7">
    <cfRule type="containsText" dxfId="30" priority="58" operator="containsText" text="Yes">
      <formula>NOT(ISERROR(SEARCH("Yes",D7)))</formula>
    </cfRule>
  </conditionalFormatting>
  <conditionalFormatting sqref="G7">
    <cfRule type="containsText" dxfId="29" priority="57" operator="containsText" text="New Tag Required">
      <formula>NOT(ISERROR(SEARCH("New Tag Required",G7)))</formula>
    </cfRule>
  </conditionalFormatting>
  <conditionalFormatting sqref="G7">
    <cfRule type="containsText" dxfId="28" priority="56" operator="containsText" text="Action Required">
      <formula>NOT(ISERROR(SEARCH("Action Required",G7)))</formula>
    </cfRule>
  </conditionalFormatting>
  <conditionalFormatting sqref="G7">
    <cfRule type="containsText" dxfId="27" priority="55" operator="containsText" text="New Tag Required">
      <formula>NOT(ISERROR(SEARCH("New Tag Required",G7)))</formula>
    </cfRule>
  </conditionalFormatting>
  <conditionalFormatting sqref="G7">
    <cfRule type="containsText" dxfId="26" priority="54" operator="containsText" text="Action Required">
      <formula>NOT(ISERROR(SEARCH("Action Required",G7)))</formula>
    </cfRule>
  </conditionalFormatting>
  <conditionalFormatting sqref="G7">
    <cfRule type="containsText" dxfId="25" priority="53" operator="containsText" text="Remove Old Tag">
      <formula>NOT(ISERROR(SEARCH("Remove Old Tag",G7)))</formula>
    </cfRule>
  </conditionalFormatting>
  <conditionalFormatting sqref="H7">
    <cfRule type="containsText" dxfId="24" priority="52" operator="containsText" text="New Tag Required">
      <formula>NOT(ISERROR(SEARCH("New Tag Required",H7)))</formula>
    </cfRule>
  </conditionalFormatting>
  <conditionalFormatting sqref="H7">
    <cfRule type="containsText" dxfId="23" priority="51" operator="containsText" text="Action Required">
      <formula>NOT(ISERROR(SEARCH("Action Required",H7)))</formula>
    </cfRule>
  </conditionalFormatting>
  <conditionalFormatting sqref="H7">
    <cfRule type="containsText" dxfId="22" priority="50" operator="containsText" text="New Tag Required">
      <formula>NOT(ISERROR(SEARCH("New Tag Required",H7)))</formula>
    </cfRule>
  </conditionalFormatting>
  <conditionalFormatting sqref="H7">
    <cfRule type="containsText" dxfId="21" priority="49" operator="containsText" text="Action Required">
      <formula>NOT(ISERROR(SEARCH("Action Required",H7)))</formula>
    </cfRule>
  </conditionalFormatting>
  <conditionalFormatting sqref="H7">
    <cfRule type="containsText" dxfId="20" priority="48" operator="containsText" text="Remove Old Tag">
      <formula>NOT(ISERROR(SEARCH("Remove Old Tag",H7)))</formula>
    </cfRule>
  </conditionalFormatting>
  <conditionalFormatting sqref="G9">
    <cfRule type="containsText" dxfId="19" priority="15" operator="containsText" text="New Tag Required">
      <formula>NOT(ISERROR(SEARCH("New Tag Required",G9)))</formula>
    </cfRule>
  </conditionalFormatting>
  <conditionalFormatting sqref="D9">
    <cfRule type="containsText" dxfId="18" priority="14" operator="containsText" text="Yes">
      <formula>NOT(ISERROR(SEARCH("Yes",D9)))</formula>
    </cfRule>
  </conditionalFormatting>
  <conditionalFormatting sqref="H9">
    <cfRule type="containsText" dxfId="17" priority="13" operator="containsText" text="New Sign Required">
      <formula>NOT(ISERROR(SEARCH("New Sign Required",H9)))</formula>
    </cfRule>
  </conditionalFormatting>
  <conditionalFormatting sqref="G9:H9">
    <cfRule type="containsText" dxfId="16" priority="12" operator="containsText" text="Action Required">
      <formula>NOT(ISERROR(SEARCH("Action Required",G9)))</formula>
    </cfRule>
  </conditionalFormatting>
  <conditionalFormatting sqref="J9">
    <cfRule type="cellIs" dxfId="15" priority="11" operator="equal">
      <formula>0</formula>
    </cfRule>
  </conditionalFormatting>
  <conditionalFormatting sqref="J9">
    <cfRule type="cellIs" dxfId="14" priority="8" operator="equal">
      <formula>"In Progress"</formula>
    </cfRule>
    <cfRule type="cellIs" dxfId="13" priority="9" operator="equal">
      <formula>"Log Issues"</formula>
    </cfRule>
    <cfRule type="cellIs" dxfId="12" priority="10" operator="equal">
      <formula>"N/A"</formula>
    </cfRule>
  </conditionalFormatting>
  <conditionalFormatting sqref="H9">
    <cfRule type="containsText" dxfId="11" priority="6" operator="containsText" text="Remove Old Sign">
      <formula>NOT(ISERROR(SEARCH("Remove Old Sign",H9)))</formula>
    </cfRule>
    <cfRule type="containsText" dxfId="10" priority="7" operator="containsText" text="Move Sign to New Location">
      <formula>NOT(ISERROR(SEARCH("Move Sign to New Location",H9)))</formula>
    </cfRule>
  </conditionalFormatting>
  <conditionalFormatting sqref="G9">
    <cfRule type="containsText" dxfId="9" priority="5" operator="containsText" text="Remove Old Tag">
      <formula>NOT(ISERROR(SEARCH("Remove Old Tag",G9)))</formula>
    </cfRule>
  </conditionalFormatting>
  <conditionalFormatting sqref="N7">
    <cfRule type="expression" dxfId="8" priority="371">
      <formula>#REF!="Log Issues"</formula>
    </cfRule>
  </conditionalFormatting>
  <conditionalFormatting sqref="N8">
    <cfRule type="expression" dxfId="7" priority="406">
      <formula>#REF!="Log Issues"</formula>
    </cfRule>
  </conditionalFormatting>
  <conditionalFormatting sqref="N6">
    <cfRule type="expression" dxfId="6" priority="433">
      <formula>#REF!="Log Issues"</formula>
    </cfRule>
  </conditionalFormatting>
  <dataValidations count="2">
    <dataValidation type="list" allowBlank="1" showInputMessage="1" showErrorMessage="1" sqref="H183:H387">
      <formula1>DoorSignage</formula1>
    </dataValidation>
    <dataValidation type="list" allowBlank="1" showInputMessage="1" showErrorMessage="1" sqref="D6:D5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 H25:H182 H6</xm:sqref>
        </x14:dataValidation>
        <x14:dataValidation type="list" allowBlank="1" showInputMessage="1" showErrorMessage="1">
          <x14:formula1>
            <xm:f>Lookup!$A$1:$A$4</xm:f>
          </x14:formula1>
          <xm:sqref>G22 G25:G182 G6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C22:C182 C6:C8</xm:sqref>
        </x14:dataValidation>
        <x14:dataValidation type="list" allowBlank="1" showInputMessage="1" showErrorMessage="1">
          <x14:formula1>
            <xm:f>Lookup!$F$1:$F$8</xm:f>
          </x14:formula1>
          <xm:sqref>M10:M17 M6:M8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O6:O8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C9:C21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G7:H21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E6" sqref="E6"/>
    </sheetView>
  </sheetViews>
  <sheetFormatPr defaultColWidth="9.1328125" defaultRowHeight="14.25" x14ac:dyDescent="0.45"/>
  <cols>
    <col min="1" max="1" width="22.3984375" style="30" bestFit="1" customWidth="1"/>
    <col min="2" max="2" width="30.1328125" style="30" customWidth="1"/>
    <col min="3" max="3" width="24" style="24" customWidth="1"/>
    <col min="4" max="4" width="14.265625" style="24" bestFit="1" customWidth="1"/>
    <col min="5" max="5" width="13.73046875" style="24" customWidth="1"/>
    <col min="6" max="6" width="13.265625" style="24" bestFit="1" customWidth="1"/>
    <col min="7" max="8" width="18.59765625" style="24" customWidth="1"/>
    <col min="9" max="10" width="26.86328125" style="25" customWidth="1"/>
    <col min="11" max="16384" width="9.1328125" style="24"/>
  </cols>
  <sheetData>
    <row r="1" spans="1:10" x14ac:dyDescent="0.45">
      <c r="A1" s="22" t="s">
        <v>7</v>
      </c>
      <c r="B1" s="40" t="s">
        <v>77</v>
      </c>
      <c r="C1" s="23"/>
      <c r="D1" s="14" t="s">
        <v>10</v>
      </c>
      <c r="E1" s="41">
        <f>'KD Changes'!G1</f>
        <v>43698</v>
      </c>
    </row>
    <row r="2" spans="1:10" ht="15" customHeight="1" x14ac:dyDescent="0.45">
      <c r="A2" s="26" t="s">
        <v>8</v>
      </c>
      <c r="B2" s="27" t="str">
        <f>'KD Changes'!B2:C2</f>
        <v>Bill Gatton Student Center</v>
      </c>
      <c r="C2" s="28"/>
      <c r="D2" s="29" t="s">
        <v>12</v>
      </c>
      <c r="E2" s="42" t="str">
        <f>'KD Changes'!G2</f>
        <v>Sawyer Wilson</v>
      </c>
    </row>
    <row r="5" spans="1:10" s="18" customFormat="1" ht="24" customHeight="1" thickBot="1" x14ac:dyDescent="0.5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45">
      <c r="A6" s="30"/>
      <c r="B6" s="63"/>
      <c r="E6" s="64" t="s">
        <v>84</v>
      </c>
      <c r="G6" s="65"/>
      <c r="H6" s="65"/>
    </row>
    <row r="7" spans="1:10" ht="18" customHeight="1" x14ac:dyDescent="0.45">
      <c r="B7" s="63"/>
      <c r="C7" s="64"/>
      <c r="G7" s="18"/>
      <c r="H7" s="18"/>
      <c r="I7" s="24"/>
      <c r="J7" s="24"/>
    </row>
    <row r="8" spans="1:10" ht="18" customHeight="1" x14ac:dyDescent="0.45">
      <c r="B8" s="63"/>
      <c r="C8" s="64"/>
      <c r="F8" s="31"/>
      <c r="G8" s="18"/>
      <c r="H8" s="18"/>
    </row>
    <row r="9" spans="1:10" ht="18" customHeight="1" x14ac:dyDescent="0.45">
      <c r="B9" s="63"/>
      <c r="C9" s="64"/>
    </row>
    <row r="10" spans="1:10" ht="18" customHeight="1" x14ac:dyDescent="0.45">
      <c r="B10" s="63"/>
      <c r="C10" s="64"/>
    </row>
    <row r="11" spans="1:10" ht="18" customHeight="1" x14ac:dyDescent="0.45">
      <c r="B11" s="63"/>
      <c r="C11" s="64"/>
    </row>
    <row r="12" spans="1:10" ht="18" customHeight="1" x14ac:dyDescent="0.45">
      <c r="B12" s="63"/>
      <c r="C12" s="64"/>
    </row>
    <row r="13" spans="1:10" ht="18" customHeight="1" x14ac:dyDescent="0.45">
      <c r="B13" s="63"/>
      <c r="C13" s="64"/>
    </row>
    <row r="14" spans="1:10" ht="18" customHeight="1" x14ac:dyDescent="0.45">
      <c r="B14" s="63"/>
      <c r="C14" s="64"/>
    </row>
    <row r="15" spans="1:10" ht="18" customHeight="1" x14ac:dyDescent="0.45">
      <c r="B15" s="63"/>
      <c r="C15" s="64"/>
    </row>
    <row r="16" spans="1:10" ht="18" customHeight="1" x14ac:dyDescent="0.45">
      <c r="B16" s="63"/>
      <c r="C16" s="64"/>
    </row>
    <row r="17" spans="2:3" ht="18" customHeight="1" x14ac:dyDescent="0.45">
      <c r="B17" s="63"/>
      <c r="C17" s="64"/>
    </row>
    <row r="18" spans="2:3" ht="18" customHeight="1" x14ac:dyDescent="0.45">
      <c r="B18" s="63"/>
      <c r="C18" s="64"/>
    </row>
    <row r="19" spans="2:3" ht="18" customHeight="1" x14ac:dyDescent="0.45">
      <c r="B19" s="63"/>
      <c r="C19" s="64"/>
    </row>
    <row r="20" spans="2:3" ht="18" customHeight="1" x14ac:dyDescent="0.45">
      <c r="B20" s="63"/>
      <c r="C20" s="64"/>
    </row>
    <row r="21" spans="2:3" ht="18" customHeight="1" x14ac:dyDescent="0.45">
      <c r="B21" s="63"/>
      <c r="C21" s="64"/>
    </row>
    <row r="22" spans="2:3" ht="18" customHeight="1" x14ac:dyDescent="0.45">
      <c r="B22" s="63"/>
      <c r="C22" s="64"/>
    </row>
    <row r="23" spans="2:3" ht="18" customHeight="1" x14ac:dyDescent="0.45">
      <c r="B23" s="63"/>
      <c r="C23" s="64"/>
    </row>
    <row r="24" spans="2:3" ht="18" customHeight="1" x14ac:dyDescent="0.45">
      <c r="B24" s="63"/>
      <c r="C24" s="64"/>
    </row>
    <row r="25" spans="2:3" ht="18" customHeight="1" x14ac:dyDescent="0.45">
      <c r="B25" s="63"/>
      <c r="C25" s="64"/>
    </row>
    <row r="26" spans="2:3" ht="18" customHeight="1" x14ac:dyDescent="0.45">
      <c r="B26" s="63"/>
      <c r="C26" s="64"/>
    </row>
    <row r="27" spans="2:3" ht="18" customHeight="1" x14ac:dyDescent="0.45">
      <c r="B27" s="63"/>
      <c r="C27" s="64"/>
    </row>
    <row r="28" spans="2:3" ht="18" customHeight="1" x14ac:dyDescent="0.45">
      <c r="B28" s="63"/>
      <c r="C28" s="64"/>
    </row>
    <row r="29" spans="2:3" ht="18" customHeight="1" x14ac:dyDescent="0.45">
      <c r="B29" s="63"/>
      <c r="C29" s="64"/>
    </row>
    <row r="30" spans="2:3" ht="18" customHeight="1" x14ac:dyDescent="0.45">
      <c r="B30" s="63"/>
      <c r="C30" s="64"/>
    </row>
    <row r="31" spans="2:3" ht="18" customHeight="1" x14ac:dyDescent="0.45">
      <c r="B31" s="63"/>
      <c r="C31" s="64"/>
    </row>
    <row r="32" spans="2:3" ht="18" customHeight="1" x14ac:dyDescent="0.45">
      <c r="B32" s="63"/>
      <c r="C32" s="64"/>
    </row>
    <row r="33" spans="2:3" ht="18" customHeight="1" x14ac:dyDescent="0.45">
      <c r="B33" s="63"/>
      <c r="C33" s="64"/>
    </row>
    <row r="34" spans="2:3" ht="18" customHeight="1" x14ac:dyDescent="0.45">
      <c r="B34" s="63"/>
      <c r="C34" s="64"/>
    </row>
    <row r="35" spans="2:3" x14ac:dyDescent="0.45">
      <c r="B35" s="63"/>
      <c r="C35" s="64"/>
    </row>
    <row r="36" spans="2:3" x14ac:dyDescent="0.45">
      <c r="B36" s="63"/>
      <c r="C36" s="64"/>
    </row>
    <row r="37" spans="2:3" x14ac:dyDescent="0.45">
      <c r="B37" s="63"/>
      <c r="C37" s="64"/>
    </row>
    <row r="38" spans="2:3" x14ac:dyDescent="0.45">
      <c r="B38" s="63"/>
      <c r="C38" s="64"/>
    </row>
    <row r="39" spans="2:3" x14ac:dyDescent="0.45">
      <c r="B39" s="63"/>
      <c r="C39" s="64"/>
    </row>
    <row r="40" spans="2:3" x14ac:dyDescent="0.45">
      <c r="B40" s="63"/>
      <c r="C40" s="64"/>
    </row>
    <row r="41" spans="2:3" x14ac:dyDescent="0.45">
      <c r="B41" s="63"/>
      <c r="C41" s="64"/>
    </row>
    <row r="42" spans="2:3" x14ac:dyDescent="0.45">
      <c r="B42" s="63"/>
      <c r="C42" s="64"/>
    </row>
    <row r="43" spans="2:3" x14ac:dyDescent="0.45">
      <c r="B43" s="63"/>
      <c r="C43" s="64"/>
    </row>
    <row r="44" spans="2:3" x14ac:dyDescent="0.45">
      <c r="B44" s="63"/>
    </row>
    <row r="45" spans="2:3" x14ac:dyDescent="0.45">
      <c r="B45" s="63"/>
    </row>
    <row r="46" spans="2:3" x14ac:dyDescent="0.45">
      <c r="B46" s="63"/>
    </row>
    <row r="47" spans="2:3" x14ac:dyDescent="0.45">
      <c r="B47" s="63"/>
    </row>
    <row r="48" spans="2:3" x14ac:dyDescent="0.45">
      <c r="B48" s="63"/>
    </row>
    <row r="49" spans="2:2" x14ac:dyDescent="0.45">
      <c r="B49" s="63"/>
    </row>
    <row r="50" spans="2:2" x14ac:dyDescent="0.45">
      <c r="B50" s="63"/>
    </row>
    <row r="51" spans="2:2" x14ac:dyDescent="0.45">
      <c r="B51" s="63"/>
    </row>
    <row r="52" spans="2:2" x14ac:dyDescent="0.45">
      <c r="B52" s="63"/>
    </row>
    <row r="53" spans="2:2" x14ac:dyDescent="0.45">
      <c r="B53" s="63"/>
    </row>
    <row r="54" spans="2:2" x14ac:dyDescent="0.45">
      <c r="B54" s="63"/>
    </row>
    <row r="55" spans="2:2" x14ac:dyDescent="0.45">
      <c r="B55" s="63"/>
    </row>
    <row r="56" spans="2:2" x14ac:dyDescent="0.45">
      <c r="B56" s="63"/>
    </row>
    <row r="57" spans="2:2" x14ac:dyDescent="0.45">
      <c r="B57" s="63"/>
    </row>
    <row r="58" spans="2:2" x14ac:dyDescent="0.45">
      <c r="B58" s="63"/>
    </row>
    <row r="59" spans="2:2" x14ac:dyDescent="0.45">
      <c r="B59" s="63"/>
    </row>
    <row r="60" spans="2:2" x14ac:dyDescent="0.45">
      <c r="B60" s="63"/>
    </row>
    <row r="61" spans="2:2" x14ac:dyDescent="0.45">
      <c r="B61" s="63"/>
    </row>
    <row r="62" spans="2:2" x14ac:dyDescent="0.45">
      <c r="B62" s="63"/>
    </row>
    <row r="63" spans="2:2" x14ac:dyDescent="0.45">
      <c r="B63" s="63"/>
    </row>
    <row r="64" spans="2:2" x14ac:dyDescent="0.45">
      <c r="B64" s="63"/>
    </row>
    <row r="65" spans="2:2" x14ac:dyDescent="0.45">
      <c r="B65" s="63"/>
    </row>
    <row r="66" spans="2:2" x14ac:dyDescent="0.45">
      <c r="B66" s="63"/>
    </row>
    <row r="67" spans="2:2" x14ac:dyDescent="0.45">
      <c r="B67" s="63"/>
    </row>
    <row r="68" spans="2:2" x14ac:dyDescent="0.45">
      <c r="B68" s="63"/>
    </row>
    <row r="69" spans="2:2" x14ac:dyDescent="0.45">
      <c r="B69" s="63"/>
    </row>
    <row r="70" spans="2:2" x14ac:dyDescent="0.45">
      <c r="B70" s="63"/>
    </row>
    <row r="71" spans="2:2" x14ac:dyDescent="0.45">
      <c r="B71" s="63"/>
    </row>
    <row r="72" spans="2:2" x14ac:dyDescent="0.45">
      <c r="B72" s="63"/>
    </row>
    <row r="73" spans="2:2" x14ac:dyDescent="0.45">
      <c r="B73" s="63"/>
    </row>
    <row r="74" spans="2:2" x14ac:dyDescent="0.45">
      <c r="B74" s="63"/>
    </row>
    <row r="75" spans="2:2" x14ac:dyDescent="0.45">
      <c r="B75" s="63"/>
    </row>
    <row r="76" spans="2:2" x14ac:dyDescent="0.45">
      <c r="B76" s="63"/>
    </row>
    <row r="77" spans="2:2" x14ac:dyDescent="0.45">
      <c r="B77" s="63"/>
    </row>
    <row r="78" spans="2:2" x14ac:dyDescent="0.45">
      <c r="B78" s="63"/>
    </row>
    <row r="79" spans="2:2" x14ac:dyDescent="0.45">
      <c r="B79" s="63"/>
    </row>
    <row r="80" spans="2:2" x14ac:dyDescent="0.45">
      <c r="B80" s="63"/>
    </row>
    <row r="81" spans="2:2" x14ac:dyDescent="0.45">
      <c r="B81" s="63"/>
    </row>
    <row r="82" spans="2:2" x14ac:dyDescent="0.45">
      <c r="B82" s="63"/>
    </row>
    <row r="83" spans="2:2" x14ac:dyDescent="0.45">
      <c r="B83" s="63"/>
    </row>
    <row r="84" spans="2:2" x14ac:dyDescent="0.45">
      <c r="B84" s="63"/>
    </row>
    <row r="85" spans="2:2" x14ac:dyDescent="0.45">
      <c r="B85" s="63"/>
    </row>
    <row r="86" spans="2:2" x14ac:dyDescent="0.45">
      <c r="B86" s="63"/>
    </row>
    <row r="87" spans="2:2" x14ac:dyDescent="0.45">
      <c r="B87" s="63"/>
    </row>
    <row r="88" spans="2:2" x14ac:dyDescent="0.45">
      <c r="B88" s="63"/>
    </row>
    <row r="89" spans="2:2" x14ac:dyDescent="0.45">
      <c r="B89" s="63"/>
    </row>
    <row r="90" spans="2:2" x14ac:dyDescent="0.45">
      <c r="B90" s="63"/>
    </row>
    <row r="91" spans="2:2" x14ac:dyDescent="0.45">
      <c r="B91" s="63"/>
    </row>
    <row r="92" spans="2:2" x14ac:dyDescent="0.45">
      <c r="B92" s="63"/>
    </row>
    <row r="93" spans="2:2" x14ac:dyDescent="0.45">
      <c r="B93" s="63"/>
    </row>
    <row r="94" spans="2:2" x14ac:dyDescent="0.45">
      <c r="B94" s="63"/>
    </row>
    <row r="95" spans="2:2" x14ac:dyDescent="0.45">
      <c r="B95" s="63"/>
    </row>
    <row r="96" spans="2:2" x14ac:dyDescent="0.45">
      <c r="B96" s="63"/>
    </row>
    <row r="97" spans="2:2" x14ac:dyDescent="0.45">
      <c r="B97" s="63"/>
    </row>
    <row r="98" spans="2:2" x14ac:dyDescent="0.45">
      <c r="B98" s="63"/>
    </row>
    <row r="99" spans="2:2" x14ac:dyDescent="0.45">
      <c r="B99" s="63"/>
    </row>
    <row r="100" spans="2:2" x14ac:dyDescent="0.45">
      <c r="B100" s="63"/>
    </row>
    <row r="101" spans="2:2" x14ac:dyDescent="0.45">
      <c r="B101" s="63"/>
    </row>
    <row r="102" spans="2:2" x14ac:dyDescent="0.45">
      <c r="B102" s="63"/>
    </row>
    <row r="103" spans="2:2" x14ac:dyDescent="0.45">
      <c r="B103" s="63"/>
    </row>
    <row r="104" spans="2:2" x14ac:dyDescent="0.45">
      <c r="B104" s="63"/>
    </row>
    <row r="105" spans="2:2" x14ac:dyDescent="0.45">
      <c r="B105" s="63"/>
    </row>
    <row r="106" spans="2:2" x14ac:dyDescent="0.45">
      <c r="B106" s="63"/>
    </row>
    <row r="107" spans="2:2" x14ac:dyDescent="0.45">
      <c r="B107" s="63"/>
    </row>
    <row r="108" spans="2:2" x14ac:dyDescent="0.45">
      <c r="B108" s="63"/>
    </row>
    <row r="109" spans="2:2" x14ac:dyDescent="0.45">
      <c r="B109" s="63"/>
    </row>
    <row r="110" spans="2:2" x14ac:dyDescent="0.45">
      <c r="B110" s="63"/>
    </row>
    <row r="111" spans="2:2" x14ac:dyDescent="0.45">
      <c r="B111" s="63"/>
    </row>
    <row r="112" spans="2:2" x14ac:dyDescent="0.4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25" x14ac:dyDescent="0.45"/>
  <cols>
    <col min="1" max="1" width="17.3984375" style="1" customWidth="1"/>
    <col min="2" max="2" width="9.1328125" style="1"/>
    <col min="3" max="3" width="15.86328125" bestFit="1" customWidth="1"/>
    <col min="4" max="4" width="25.265625" bestFit="1" customWidth="1"/>
    <col min="5" max="5" width="56" customWidth="1"/>
  </cols>
  <sheetData>
    <row r="1" spans="1:7" x14ac:dyDescent="0.4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4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4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4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4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45">
      <c r="C6" t="s">
        <v>72</v>
      </c>
      <c r="D6" s="8" t="s">
        <v>56</v>
      </c>
      <c r="E6" s="7" t="s">
        <v>70</v>
      </c>
    </row>
    <row r="7" spans="1:7" x14ac:dyDescent="0.45">
      <c r="C7" t="s">
        <v>73</v>
      </c>
      <c r="E7" s="7" t="s">
        <v>28</v>
      </c>
    </row>
    <row r="8" spans="1:7" x14ac:dyDescent="0.45">
      <c r="C8" t="s">
        <v>75</v>
      </c>
      <c r="E8" s="7" t="s">
        <v>66</v>
      </c>
    </row>
    <row r="9" spans="1:7" x14ac:dyDescent="0.45">
      <c r="C9" t="s">
        <v>78</v>
      </c>
      <c r="E9" s="7" t="s">
        <v>30</v>
      </c>
    </row>
    <row r="10" spans="1:7" s="1" customFormat="1" x14ac:dyDescent="0.45">
      <c r="E10" s="21" t="s">
        <v>48</v>
      </c>
    </row>
    <row r="11" spans="1:7" x14ac:dyDescent="0.45">
      <c r="E11" s="21" t="s">
        <v>32</v>
      </c>
    </row>
    <row r="12" spans="1:7" x14ac:dyDescent="0.45">
      <c r="E12" s="21" t="s">
        <v>20</v>
      </c>
    </row>
    <row r="13" spans="1:7" x14ac:dyDescent="0.45">
      <c r="E13" s="21" t="s">
        <v>24</v>
      </c>
    </row>
    <row r="14" spans="1:7" x14ac:dyDescent="0.45">
      <c r="E14" s="21" t="s">
        <v>51</v>
      </c>
    </row>
    <row r="15" spans="1:7" x14ac:dyDescent="0.45">
      <c r="E15" s="21" t="s">
        <v>49</v>
      </c>
    </row>
    <row r="16" spans="1:7" x14ac:dyDescent="0.45">
      <c r="E16" s="21" t="s">
        <v>22</v>
      </c>
    </row>
    <row r="17" spans="1:7" x14ac:dyDescent="0.45">
      <c r="E17" s="21" t="s">
        <v>26</v>
      </c>
    </row>
    <row r="18" spans="1:7" x14ac:dyDescent="0.45">
      <c r="E18" s="21" t="s">
        <v>23</v>
      </c>
    </row>
    <row r="19" spans="1:7" x14ac:dyDescent="0.45">
      <c r="E19" s="21" t="s">
        <v>25</v>
      </c>
    </row>
    <row r="20" spans="1:7" x14ac:dyDescent="0.45">
      <c r="A20" s="20"/>
      <c r="B20" s="20"/>
      <c r="C20" s="20"/>
      <c r="D20" s="20"/>
      <c r="E20" s="7"/>
      <c r="F20" s="20"/>
      <c r="G20" s="20"/>
    </row>
    <row r="21" spans="1:7" x14ac:dyDescent="0.45">
      <c r="A21" s="20"/>
      <c r="B21" s="20"/>
      <c r="C21" s="20"/>
      <c r="D21" s="20"/>
      <c r="F21" s="20"/>
      <c r="G21" s="20"/>
    </row>
    <row r="22" spans="1:7" x14ac:dyDescent="0.45">
      <c r="A22" s="20"/>
      <c r="B22" s="20"/>
      <c r="C22" s="20"/>
      <c r="D22" s="20"/>
      <c r="F22" s="20"/>
      <c r="G22" s="20"/>
    </row>
    <row r="23" spans="1:7" x14ac:dyDescent="0.45">
      <c r="A23" s="20"/>
      <c r="B23" s="20"/>
      <c r="C23" s="20"/>
      <c r="D23" s="20"/>
      <c r="F23" s="20"/>
      <c r="G23" s="20"/>
    </row>
    <row r="24" spans="1:7" x14ac:dyDescent="0.45">
      <c r="A24" s="20"/>
      <c r="B24" s="20"/>
      <c r="C24" s="20"/>
      <c r="D24" s="20"/>
      <c r="F24" s="20"/>
      <c r="G24" s="20"/>
    </row>
    <row r="25" spans="1:7" x14ac:dyDescent="0.45">
      <c r="A25" s="20"/>
      <c r="B25" s="20"/>
      <c r="C25" s="20"/>
      <c r="D25" s="20"/>
      <c r="F25" s="20"/>
      <c r="G25" s="20"/>
    </row>
    <row r="26" spans="1:7" x14ac:dyDescent="0.45">
      <c r="A26" s="20"/>
      <c r="B26" s="20"/>
      <c r="C26" s="20"/>
      <c r="D26" s="20"/>
      <c r="F26" s="20"/>
      <c r="G26" s="20"/>
    </row>
    <row r="27" spans="1:7" x14ac:dyDescent="0.45">
      <c r="A27" s="20"/>
      <c r="B27" s="20"/>
      <c r="C27" s="20"/>
      <c r="D27" s="20"/>
      <c r="F27" s="20"/>
      <c r="G27" s="20"/>
    </row>
    <row r="28" spans="1:7" x14ac:dyDescent="0.45">
      <c r="A28" s="20"/>
      <c r="B28" s="20"/>
      <c r="C28" s="20"/>
      <c r="D28" s="20"/>
      <c r="F28" s="20"/>
      <c r="G28" s="20"/>
    </row>
    <row r="29" spans="1:7" x14ac:dyDescent="0.45">
      <c r="A29" s="20"/>
      <c r="B29" s="20"/>
      <c r="C29" s="20"/>
      <c r="D29" s="20"/>
      <c r="F29" s="20"/>
      <c r="G29" s="20"/>
    </row>
    <row r="30" spans="1:7" x14ac:dyDescent="0.45">
      <c r="A30" s="20"/>
      <c r="B30" s="20"/>
      <c r="C30" s="20"/>
      <c r="D30" s="20"/>
      <c r="F30" s="20"/>
      <c r="G30" s="20"/>
    </row>
    <row r="31" spans="1:7" x14ac:dyDescent="0.45">
      <c r="A31" s="20"/>
      <c r="B31" s="20"/>
      <c r="C31" s="20"/>
      <c r="D31" s="20"/>
      <c r="F31" s="20"/>
      <c r="G31" s="20"/>
    </row>
    <row r="32" spans="1:7" x14ac:dyDescent="0.45">
      <c r="A32" s="20"/>
      <c r="B32" s="20"/>
      <c r="C32" s="20"/>
      <c r="D32" s="20"/>
      <c r="F32" s="20"/>
      <c r="G32" s="20"/>
    </row>
    <row r="33" spans="1:7" x14ac:dyDescent="0.45">
      <c r="A33" s="20"/>
      <c r="B33" s="20"/>
      <c r="C33" s="20"/>
      <c r="D33" s="20"/>
      <c r="F33" s="20"/>
      <c r="G33" s="20"/>
    </row>
    <row r="34" spans="1:7" x14ac:dyDescent="0.45">
      <c r="A34" s="20"/>
      <c r="B34" s="20"/>
      <c r="C34" s="20"/>
      <c r="D34" s="20"/>
      <c r="F34" s="20"/>
      <c r="G34" s="20"/>
    </row>
    <row r="35" spans="1:7" x14ac:dyDescent="0.45">
      <c r="A35" s="20"/>
      <c r="B35" s="20"/>
      <c r="C35" s="20"/>
      <c r="D35" s="20"/>
      <c r="F35" s="20"/>
      <c r="G35" s="20"/>
    </row>
    <row r="36" spans="1:7" x14ac:dyDescent="0.45">
      <c r="A36" s="20"/>
      <c r="B36" s="20"/>
      <c r="C36" s="20"/>
      <c r="D36" s="20"/>
      <c r="F36" s="20"/>
      <c r="G36" s="20"/>
    </row>
    <row r="37" spans="1:7" x14ac:dyDescent="0.45">
      <c r="A37" s="20"/>
      <c r="B37" s="20"/>
      <c r="C37" s="20"/>
      <c r="D37" s="20"/>
      <c r="F37" s="20"/>
      <c r="G37" s="20"/>
    </row>
    <row r="38" spans="1:7" x14ac:dyDescent="0.45">
      <c r="A38" s="20"/>
      <c r="B38" s="20"/>
      <c r="C38" s="20"/>
      <c r="D38" s="20"/>
      <c r="F38" s="20"/>
      <c r="G38" s="20"/>
    </row>
    <row r="39" spans="1:7" x14ac:dyDescent="0.4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4.25" x14ac:dyDescent="0.45"/>
  <cols>
    <col min="1" max="1" width="10.59765625" bestFit="1" customWidth="1"/>
    <col min="2" max="2" width="61.265625" bestFit="1" customWidth="1"/>
    <col min="8" max="8" width="9.73046875" bestFit="1" customWidth="1"/>
    <col min="10" max="10" width="9.73046875" bestFit="1" customWidth="1"/>
  </cols>
  <sheetData>
    <row r="1" spans="1:10" x14ac:dyDescent="0.45">
      <c r="A1" s="4" t="s">
        <v>7</v>
      </c>
      <c r="B1" s="5" t="s">
        <v>0</v>
      </c>
      <c r="H1" s="6"/>
      <c r="J1" s="6"/>
    </row>
    <row r="2" spans="1:10" x14ac:dyDescent="0.4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4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4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4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4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4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4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4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4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4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4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4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4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4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4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4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4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4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4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4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4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4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4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4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4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4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4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4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4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4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4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4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4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4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4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4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4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4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4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4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4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4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4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4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4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4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4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4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4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4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4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4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4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4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4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4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4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4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4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4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4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4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4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4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4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4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4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4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4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4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4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4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4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4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4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4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4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4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4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4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4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4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4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4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4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4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4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4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4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4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4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4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4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4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4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4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4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4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4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4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4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4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4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4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4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4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4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4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4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4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4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4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4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4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4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4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4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4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4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4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4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4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4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4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4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4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4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4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4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4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4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4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4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4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4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4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4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4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4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4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4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4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4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4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4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4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4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4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4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4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4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4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4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4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4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4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4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4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4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4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4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4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4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4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4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4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4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4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4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4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4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4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4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4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4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4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4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4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4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4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4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4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4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4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4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4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4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4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4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4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4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4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4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4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4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4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4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4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4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4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4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4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4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4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4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4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4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4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4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4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4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4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4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4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4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4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4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4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4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4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4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4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4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4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4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4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4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4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4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4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4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4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4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4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4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4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4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4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4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4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4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4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4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4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4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4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4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4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4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4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4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4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4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4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4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4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4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4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4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4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4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4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4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4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4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4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4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4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4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4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4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4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4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4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4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4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4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4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4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4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4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4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4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4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4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4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4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4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4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4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4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4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4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4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4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4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4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4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4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4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4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4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4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4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4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4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4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4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4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4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4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4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4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4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4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4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4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4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4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4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4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4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4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4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4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4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4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4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4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4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4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4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4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4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4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4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4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4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4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4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4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4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4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4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4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4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4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4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4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4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4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4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4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4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4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4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4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4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4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4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4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4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4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4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4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4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4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4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4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4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4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4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4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4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4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4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4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4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4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4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4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4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4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4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4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4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4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4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4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4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4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4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4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4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4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4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4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4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4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4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4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4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4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4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4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4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4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4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4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4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4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4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4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4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4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4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4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4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4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4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4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4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4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4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4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4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4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4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4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4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4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4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4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4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4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4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4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4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4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4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4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4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4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4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4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4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4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4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4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4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4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4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4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4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4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4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4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4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4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4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4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4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4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4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4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4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4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4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4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4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4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4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4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4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4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4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4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4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4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4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4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4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4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4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4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4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4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4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4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4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4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4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4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4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4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4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4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4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4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4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4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4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4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4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4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4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4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4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4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4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4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4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4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4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4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4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4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4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4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4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4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4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4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4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4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4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4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4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4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4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4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4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4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4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4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4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4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4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4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4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4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4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4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4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4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4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4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4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4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4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4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4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4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4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4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4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4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4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4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4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4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4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4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4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4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4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4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4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4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4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4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4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4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4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4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4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4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4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4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4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4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4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4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4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4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4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4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4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4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4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4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4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4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4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4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4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4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4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4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4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4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4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4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4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4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4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4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4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4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4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4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4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4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4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4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4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4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4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4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4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4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4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4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4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4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4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4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4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4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4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4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4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4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4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4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4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4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4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4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4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4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4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4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4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4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4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4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4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4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4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4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4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4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4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4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4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4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4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4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4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4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4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4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4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4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4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4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4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4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4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4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4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4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4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4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4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4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4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4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4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4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4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4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4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4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4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4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4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4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4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4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4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4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4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4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4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4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4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4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4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4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4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4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4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4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4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4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4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4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4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4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4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4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4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4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4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4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4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4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4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4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4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4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4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4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4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4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4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4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4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4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4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4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4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4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4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4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4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4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4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4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4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4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4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4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4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4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4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4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4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4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4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4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4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4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4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4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4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4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4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4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4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4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4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4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4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4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4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4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4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4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4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4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4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4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4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4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4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4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4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4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4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4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4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4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4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4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4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4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4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4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4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4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4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4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4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4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4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4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4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4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4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4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4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4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4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4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4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4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4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4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4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4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4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4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4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4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4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4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4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4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4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4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4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4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4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4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4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4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4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4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4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4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4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4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4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4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4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4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4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4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4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4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4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4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4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4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4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4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4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4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4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4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4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4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4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4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4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4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4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4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4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4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4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4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4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4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4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4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4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4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4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4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4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4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4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4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4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4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4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4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4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4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4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4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4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4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4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4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4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4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4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4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4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4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4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4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4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4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4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4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4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4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4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4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4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4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4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4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4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4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4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4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4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4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4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4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4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4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4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4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4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4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4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4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4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4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4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4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4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4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4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4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4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4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4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4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4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4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4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4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4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4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4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4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4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4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4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4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4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4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4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4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4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4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4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4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4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4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4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4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4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4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4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4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4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4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4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4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4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4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4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4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4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4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4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4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4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4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4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4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4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4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4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4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4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4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4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4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4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4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4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4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4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4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4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4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4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4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4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4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4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4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4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4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4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4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4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4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4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4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4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4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4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4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4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4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4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4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4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4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4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4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4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4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4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4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4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4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4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4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4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4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4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4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4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4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4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4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4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4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4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4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4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4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4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4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4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4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4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4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4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4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4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4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4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4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4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4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4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4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4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4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4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4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2019-10-11T19:17:18Z</dcterms:modified>
</cp:coreProperties>
</file>