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676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1" i="1" l="1"/>
  <c r="G31" i="1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<sst xmlns="http://schemas.openxmlformats.org/spreadsheetml/2006/main" count="173" uniqueCount="109">
  <si>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</si>
  <si>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</si>
  <si>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</si>
  <si>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</si>
  <si>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</si>
  <si>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</si>
  <si>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</si>
  <si>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</si>
  <si>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</si>
  <si>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</si>
  <si>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</si>
  <si>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</si>
  <si>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</si>
  <si>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</si>
  <si>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</si>
  <si>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</si>
  <si>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</si>
  <si>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</si>
  <si>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</si>
  <si>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</si>
  <si>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</si>
  <si>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</si>
  <si>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</si>
  <si>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</si>
  <si>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</si>
  <si>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</si>
  <si>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</si>
  <si>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</si>
  <si>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</si>
  <si>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</si>
  <si>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</si>
  <si>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</si>
  <si>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</si>
  <si>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</si>
  <si>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</si>
  <si>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</si>
  <si>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</si>
  <si>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</si>
  <si>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</si>
  <si>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</si>
  <si>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</si>
  <si>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</si>
  <si>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</si>
  <si>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</si>
  <si>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</si>
  <si>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</si>
  <si>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</si>
  <si>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</si>
  <si>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</si>
  <si>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</si>
  <si>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</si>
  <si>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</si>
  <si>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</si>
  <si>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</si>
  <si>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</si>
  <si>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</si>
  <si>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</si>
  <si>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</si>
  <si>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</si>
  <si>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</si>
  <si>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</si>
  <si>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</si>
  <si>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</si>
  <si>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</si>
  <si>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</si>
  <si>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</si>
  <si>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</si>
  <si>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</si>
  <si>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</si>
  <si>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</si>
  <si>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</si>
  <si>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</si>
  <si>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</si>
  <si>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</si>
  <si>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</si>
  <si>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</si>
  <si>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A271</t>
  </si>
  <si>
    <t>A271A</t>
  </si>
  <si>
    <t>A271B</t>
  </si>
  <si>
    <t>A271C</t>
  </si>
  <si>
    <t>0676</t>
  </si>
  <si>
    <t>Bill Gatton Student Center</t>
  </si>
  <si>
    <t>02</t>
  </si>
  <si>
    <t>A270B</t>
  </si>
  <si>
    <t>A299F</t>
  </si>
  <si>
    <t>A299G</t>
  </si>
  <si>
    <t>LX-0676-02-A0270B</t>
  </si>
  <si>
    <t>B GATTON STU CNTR - Room A270B</t>
  </si>
  <si>
    <t>LX-0676-02-A0271</t>
  </si>
  <si>
    <t>B GATTON STU CNTR - Room A271</t>
  </si>
  <si>
    <t>LX-0676-02-A0299F</t>
  </si>
  <si>
    <t>B GATTON STU CNTR - Room A299F</t>
  </si>
  <si>
    <t>LX-0676-02-A0299G</t>
  </si>
  <si>
    <t>B GATTON STU CNTR - Room A299G</t>
  </si>
  <si>
    <t>LX-0676-02-A0271A</t>
  </si>
  <si>
    <t>B GATTON STU CNTR - Room A271A</t>
  </si>
  <si>
    <t>LX-0676-02-A0271B</t>
  </si>
  <si>
    <t>LX-0676-02-A0271C</t>
  </si>
  <si>
    <t>B GATTON STU CNTR - Room A271B</t>
  </si>
  <si>
    <t>B GATTON STU CNTR - Room A271C</t>
  </si>
  <si>
    <t>A242</t>
  </si>
  <si>
    <t>B GATTON STU CNTR - Room A242</t>
  </si>
  <si>
    <t>LX-0676-02-A0242</t>
  </si>
  <si>
    <t>This number is not used. No eBARs tags found.  Space is counted in with A242</t>
  </si>
  <si>
    <t>This number is not used. No eBARs tags found.  Space is counted in with A243</t>
  </si>
  <si>
    <t>location is updated on floor plan</t>
  </si>
  <si>
    <t>move equip to A271</t>
  </si>
  <si>
    <t>move equip to A242</t>
  </si>
  <si>
    <t>move equip to A271C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</si>
</sst>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3" fontId="21" fillId="0" borderId="0" xfId="43" applyNumberFormat="1" applyFont="1" applyFill="1" applyAlignment="1" applyProtection="1">
      <alignment horizontal="right" wrapText="1"/>
      <protection locked="0"/>
    </xf>
    <xf numFmtId="3" fontId="21" fillId="0" borderId="0" xfId="43" applyNumberFormat="1" applyFont="1" applyFill="1" applyBorder="1" applyAlignment="1" applyProtection="1">
      <alignment horizontal="right" wrapText="1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0" fillId="0" borderId="0" xfId="0" applyNumberFormat="1" applyFont="1" applyFill="1" applyProtection="1">
      <protection locked="0"/>
    </xf>
    <xf numFmtId="0" fontId="0" fillId="0" borderId="0" xfId="0" applyAlignment="1">
      <alignment wrapText="1"/>
    </xf>
    <xf numFmtId="0" fontId="18" fillId="0" borderId="0" xfId="42" applyFont="1" applyFill="1" applyAlignment="1" applyProtection="1">
      <alignment horizontal="right" indent="2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0" fillId="0" borderId="0" xfId="0" applyFill="1" applyAlignment="1">
      <alignment wrapText="1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Alignment="1" applyProtection="1">
      <alignment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0" fontId="18" fillId="0" borderId="0" xfId="0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zoomScale="90" zoomScaleNormal="90" workbookViewId="0">
      <selection activeCell="I12" sqref="I12"/>
    </sheetView>
  </sheetViews>
  <sheetFormatPr defaultColWidth="9.140625" defaultRowHeight="15" x14ac:dyDescent="0.25"/>
  <cols>
    <col min="1" max="1" width="10.7109375" style="59" customWidth="1"/>
    <col min="2" max="2" width="10.7109375" style="21" customWidth="1"/>
    <col min="3" max="3" width="30.85546875" style="17" customWidth="1"/>
    <col min="4" max="6" width="10.7109375" style="18" customWidth="1"/>
    <col min="7" max="7" width="18.140625" style="18" bestFit="1" customWidth="1"/>
    <col min="8" max="8" width="18.7109375" style="18" bestFit="1" customWidth="1"/>
    <col min="9" max="9" width="32.140625" style="18" bestFit="1" customWidth="1"/>
    <col min="10" max="16" width="10.7109375" style="17" customWidth="1"/>
    <col min="17" max="16384" width="9.140625" style="17"/>
  </cols>
  <sheetData>
    <row r="1" spans="1:16" s="49" customFormat="1" ht="45" customHeight="1" x14ac:dyDescent="0.25">
      <c r="A1" s="42" t="s">
        <v>7</v>
      </c>
      <c r="B1" s="79" t="s">
        <v>80</v>
      </c>
      <c r="C1" s="79"/>
      <c r="D1" s="38"/>
      <c r="E1" s="38"/>
      <c r="F1" s="43" t="s">
        <v>10</v>
      </c>
      <c r="G1" s="44">
        <v>43553</v>
      </c>
      <c r="H1" s="38"/>
      <c r="I1" s="38"/>
      <c r="J1" s="45" t="s">
        <v>33</v>
      </c>
      <c r="K1" s="45" t="s">
        <v>34</v>
      </c>
      <c r="L1" s="46"/>
      <c r="M1" s="46"/>
      <c r="N1" s="46"/>
      <c r="O1" s="47" t="s">
        <v>35</v>
      </c>
      <c r="P1" s="48" t="s">
        <v>47</v>
      </c>
    </row>
    <row r="2" spans="1:16" s="49" customFormat="1" ht="15" customHeight="1" thickBot="1" x14ac:dyDescent="0.3">
      <c r="A2" s="42" t="s">
        <v>8</v>
      </c>
      <c r="B2" s="80" t="s">
        <v>81</v>
      </c>
      <c r="C2" s="80"/>
      <c r="D2" s="38"/>
      <c r="E2" s="38"/>
      <c r="F2" s="43" t="s">
        <v>12</v>
      </c>
      <c r="G2" s="50" t="s">
        <v>70</v>
      </c>
      <c r="H2" s="38"/>
      <c r="I2" s="38"/>
      <c r="J2" s="51">
        <f>G31-J31</f>
        <v>3</v>
      </c>
      <c r="K2" s="51">
        <f>H31-M31</f>
        <v>3</v>
      </c>
      <c r="L2" s="52"/>
      <c r="M2" s="52"/>
      <c r="N2" s="52"/>
      <c r="O2" s="53"/>
      <c r="P2" s="54"/>
    </row>
    <row r="3" spans="1:16" s="49" customFormat="1" x14ac:dyDescent="0.25">
      <c r="A3" s="55"/>
      <c r="B3" s="55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6" s="49" customFormat="1" x14ac:dyDescent="0.25">
      <c r="A4" s="55"/>
      <c r="B4" s="55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6" s="37" customFormat="1" ht="30.75" thickBot="1" x14ac:dyDescent="0.3">
      <c r="A5" s="35" t="s">
        <v>19</v>
      </c>
      <c r="B5" s="36" t="s">
        <v>14</v>
      </c>
      <c r="C5" s="28" t="s">
        <v>9</v>
      </c>
      <c r="D5" s="28" t="s">
        <v>4</v>
      </c>
      <c r="E5" s="28" t="s">
        <v>1</v>
      </c>
      <c r="F5" s="28" t="s">
        <v>11</v>
      </c>
      <c r="G5" s="28" t="s">
        <v>15</v>
      </c>
      <c r="H5" s="28" t="s">
        <v>16</v>
      </c>
      <c r="I5" s="28" t="s">
        <v>17</v>
      </c>
      <c r="J5" s="28" t="s">
        <v>36</v>
      </c>
      <c r="K5" s="28" t="s">
        <v>37</v>
      </c>
      <c r="L5" s="28" t="s">
        <v>38</v>
      </c>
      <c r="M5" s="28" t="s">
        <v>39</v>
      </c>
      <c r="N5" s="28" t="s">
        <v>37</v>
      </c>
      <c r="O5" s="28" t="s">
        <v>38</v>
      </c>
    </row>
    <row r="6" spans="1:16" s="78" customFormat="1" ht="15.75" thickTop="1" x14ac:dyDescent="0.25">
      <c r="A6" s="73" t="s">
        <v>100</v>
      </c>
      <c r="B6" s="71" t="s">
        <v>82</v>
      </c>
      <c r="C6" s="74" t="s">
        <v>71</v>
      </c>
      <c r="D6" s="75" t="s">
        <v>5</v>
      </c>
      <c r="E6" s="74">
        <v>196</v>
      </c>
      <c r="F6" s="74">
        <v>507</v>
      </c>
      <c r="G6" s="74" t="s">
        <v>2</v>
      </c>
      <c r="H6" s="74" t="s">
        <v>2</v>
      </c>
      <c r="I6" s="76"/>
      <c r="J6" s="77"/>
      <c r="K6" s="77"/>
      <c r="L6" s="77"/>
      <c r="M6" s="77"/>
      <c r="N6" s="77"/>
      <c r="O6" s="77"/>
    </row>
    <row r="7" spans="1:16" s="37" customFormat="1" x14ac:dyDescent="0.25">
      <c r="A7" s="56" t="s">
        <v>83</v>
      </c>
      <c r="B7" s="31" t="s">
        <v>82</v>
      </c>
      <c r="C7" s="18" t="s">
        <v>52</v>
      </c>
      <c r="D7" s="38" t="s">
        <v>5</v>
      </c>
      <c r="E7" s="18">
        <v>478</v>
      </c>
      <c r="F7" s="18">
        <v>0</v>
      </c>
      <c r="G7" s="18" t="s">
        <v>2</v>
      </c>
      <c r="H7" s="18" t="s">
        <v>2</v>
      </c>
      <c r="I7" s="18"/>
      <c r="J7" s="17"/>
      <c r="K7" s="17"/>
      <c r="L7" s="17"/>
      <c r="M7" s="17"/>
      <c r="N7" s="17"/>
      <c r="O7" s="17"/>
    </row>
    <row r="8" spans="1:16" ht="15" customHeight="1" x14ac:dyDescent="0.25">
      <c r="A8" s="56" t="s">
        <v>76</v>
      </c>
      <c r="B8" s="31" t="s">
        <v>82</v>
      </c>
      <c r="C8" s="18" t="s">
        <v>22</v>
      </c>
      <c r="D8" s="38" t="s">
        <v>5</v>
      </c>
      <c r="E8" s="18">
        <v>204</v>
      </c>
      <c r="F8" s="18">
        <v>280</v>
      </c>
      <c r="G8" s="18" t="s">
        <v>2</v>
      </c>
      <c r="H8" s="18" t="s">
        <v>2</v>
      </c>
      <c r="I8" s="18" t="s">
        <v>105</v>
      </c>
    </row>
    <row r="9" spans="1:16" ht="15" customHeight="1" x14ac:dyDescent="0.25">
      <c r="A9" s="57" t="s">
        <v>77</v>
      </c>
      <c r="B9" s="31" t="s">
        <v>82</v>
      </c>
      <c r="C9" s="18" t="s">
        <v>24</v>
      </c>
      <c r="D9" s="38" t="s">
        <v>5</v>
      </c>
      <c r="E9" s="18">
        <v>0</v>
      </c>
      <c r="F9" s="18">
        <v>79</v>
      </c>
      <c r="G9" s="18" t="s">
        <v>3</v>
      </c>
      <c r="H9" s="18" t="s">
        <v>18</v>
      </c>
      <c r="J9" s="23"/>
      <c r="K9" s="24"/>
      <c r="L9" s="21"/>
      <c r="M9" s="23"/>
      <c r="N9" s="24"/>
      <c r="O9" s="23"/>
    </row>
    <row r="10" spans="1:16" ht="15" customHeight="1" x14ac:dyDescent="0.25">
      <c r="A10" s="58" t="s">
        <v>78</v>
      </c>
      <c r="B10" s="21" t="s">
        <v>82</v>
      </c>
      <c r="C10" s="18" t="s">
        <v>24</v>
      </c>
      <c r="D10" s="38" t="s">
        <v>5</v>
      </c>
      <c r="E10" s="18">
        <v>0</v>
      </c>
      <c r="F10" s="18">
        <v>86</v>
      </c>
      <c r="G10" s="18" t="s">
        <v>3</v>
      </c>
      <c r="H10" s="18" t="s">
        <v>18</v>
      </c>
      <c r="J10" s="23"/>
      <c r="K10" s="24"/>
      <c r="L10" s="21"/>
      <c r="M10" s="23"/>
      <c r="N10" s="24"/>
      <c r="O10" s="23"/>
    </row>
    <row r="11" spans="1:16" ht="15" customHeight="1" x14ac:dyDescent="0.25">
      <c r="A11" s="58" t="s">
        <v>79</v>
      </c>
      <c r="B11" s="21" t="s">
        <v>82</v>
      </c>
      <c r="C11" s="18" t="s">
        <v>24</v>
      </c>
      <c r="D11" s="38" t="s">
        <v>5</v>
      </c>
      <c r="E11" s="18">
        <v>0</v>
      </c>
      <c r="F11" s="18">
        <v>171</v>
      </c>
      <c r="G11" s="18" t="s">
        <v>3</v>
      </c>
      <c r="H11" s="18" t="s">
        <v>18</v>
      </c>
      <c r="J11" s="23"/>
      <c r="K11" s="24"/>
      <c r="L11" s="21"/>
      <c r="M11" s="23"/>
      <c r="N11" s="24"/>
      <c r="O11" s="23"/>
    </row>
    <row r="12" spans="1:16" ht="45" x14ac:dyDescent="0.25">
      <c r="A12" s="58" t="s">
        <v>84</v>
      </c>
      <c r="B12" s="21" t="s">
        <v>82</v>
      </c>
      <c r="C12" s="18" t="s">
        <v>52</v>
      </c>
      <c r="D12" s="38" t="s">
        <v>5</v>
      </c>
      <c r="E12" s="18">
        <v>94</v>
      </c>
      <c r="F12" s="18">
        <v>0</v>
      </c>
      <c r="G12" s="18" t="s">
        <v>2</v>
      </c>
      <c r="H12" s="18" t="s">
        <v>2</v>
      </c>
      <c r="I12" s="72" t="s">
        <v>103</v>
      </c>
      <c r="J12" s="23"/>
      <c r="K12" s="24"/>
      <c r="L12" s="25"/>
      <c r="M12" s="23"/>
      <c r="N12" s="24"/>
      <c r="O12" s="23"/>
    </row>
    <row r="13" spans="1:16" ht="45" x14ac:dyDescent="0.25">
      <c r="A13" s="58" t="s">
        <v>85</v>
      </c>
      <c r="B13" s="21" t="s">
        <v>82</v>
      </c>
      <c r="C13" s="18" t="s">
        <v>52</v>
      </c>
      <c r="D13" s="38" t="s">
        <v>5</v>
      </c>
      <c r="E13" s="18">
        <v>218</v>
      </c>
      <c r="F13" s="18">
        <v>0</v>
      </c>
      <c r="G13" s="18" t="s">
        <v>2</v>
      </c>
      <c r="H13" s="18" t="s">
        <v>2</v>
      </c>
      <c r="I13" s="72" t="s">
        <v>104</v>
      </c>
      <c r="J13" s="23"/>
      <c r="K13" s="26"/>
      <c r="L13" s="18"/>
      <c r="M13" s="23"/>
      <c r="N13" s="26"/>
      <c r="O13" s="18"/>
    </row>
    <row r="14" spans="1:16" x14ac:dyDescent="0.25">
      <c r="A14" s="58"/>
      <c r="C14" s="18"/>
      <c r="D14" s="38"/>
      <c r="J14" s="23"/>
      <c r="K14" s="26"/>
      <c r="L14" s="18"/>
      <c r="M14" s="23"/>
      <c r="N14" s="26"/>
      <c r="O14" s="18"/>
    </row>
    <row r="15" spans="1:16" x14ac:dyDescent="0.25">
      <c r="A15" s="58"/>
      <c r="C15" s="18"/>
      <c r="D15" s="38"/>
      <c r="J15" s="23"/>
      <c r="K15" s="26"/>
      <c r="L15" s="18"/>
      <c r="M15" s="23"/>
      <c r="N15" s="26"/>
      <c r="O15" s="18"/>
    </row>
    <row r="16" spans="1:16" x14ac:dyDescent="0.25">
      <c r="A16" s="58"/>
      <c r="C16" s="18"/>
      <c r="D16" s="38"/>
      <c r="J16" s="23"/>
      <c r="K16" s="26"/>
      <c r="L16" s="18"/>
      <c r="N16" s="26"/>
      <c r="O16" s="18"/>
    </row>
    <row r="17" spans="1:15" x14ac:dyDescent="0.25">
      <c r="C17" s="18"/>
      <c r="D17" s="38"/>
      <c r="J17" s="23"/>
      <c r="K17" s="26"/>
      <c r="L17" s="18"/>
      <c r="M17" s="23"/>
      <c r="N17" s="26"/>
      <c r="O17" s="18"/>
    </row>
    <row r="18" spans="1:15" x14ac:dyDescent="0.25">
      <c r="A18" s="57"/>
      <c r="C18" s="18"/>
      <c r="D18" s="38"/>
      <c r="J18" s="23"/>
      <c r="K18" s="26"/>
      <c r="L18" s="18"/>
      <c r="M18" s="23"/>
      <c r="N18" s="27"/>
    </row>
    <row r="19" spans="1:15" x14ac:dyDescent="0.25">
      <c r="C19" s="18"/>
      <c r="D19" s="38"/>
      <c r="E19" s="39"/>
      <c r="F19" s="39"/>
      <c r="J19" s="23"/>
      <c r="K19" s="26"/>
      <c r="L19" s="18"/>
      <c r="M19" s="23"/>
      <c r="N19" s="27"/>
    </row>
    <row r="20" spans="1:15" x14ac:dyDescent="0.25">
      <c r="C20" s="18"/>
      <c r="D20" s="38"/>
      <c r="J20" s="23"/>
      <c r="K20" s="26"/>
      <c r="L20" s="18"/>
      <c r="M20" s="23"/>
      <c r="N20" s="27"/>
    </row>
    <row r="21" spans="1:15" x14ac:dyDescent="0.25">
      <c r="C21" s="18"/>
      <c r="D21" s="38"/>
      <c r="J21" s="23"/>
      <c r="K21" s="27"/>
      <c r="M21" s="23"/>
      <c r="N21" s="27"/>
    </row>
    <row r="22" spans="1:15" x14ac:dyDescent="0.25">
      <c r="A22" s="60"/>
      <c r="C22" s="18"/>
      <c r="D22" s="38"/>
      <c r="J22" s="23"/>
      <c r="K22" s="27"/>
      <c r="M22" s="23"/>
      <c r="N22" s="27"/>
    </row>
    <row r="23" spans="1:15" x14ac:dyDescent="0.25">
      <c r="A23" s="58"/>
      <c r="C23" s="18"/>
      <c r="D23" s="38"/>
      <c r="J23" s="23"/>
      <c r="K23" s="27"/>
      <c r="M23" s="23"/>
    </row>
    <row r="24" spans="1:15" x14ac:dyDescent="0.25">
      <c r="A24" s="58"/>
      <c r="C24" s="18"/>
      <c r="D24" s="38"/>
      <c r="J24" s="23"/>
      <c r="K24" s="27"/>
      <c r="M24" s="23"/>
    </row>
    <row r="25" spans="1:15" x14ac:dyDescent="0.25">
      <c r="A25" s="58"/>
      <c r="C25" s="18"/>
      <c r="D25" s="38"/>
      <c r="K25" s="27"/>
    </row>
    <row r="26" spans="1:15" x14ac:dyDescent="0.25">
      <c r="A26" s="58"/>
      <c r="C26" s="18"/>
      <c r="D26" s="38"/>
    </row>
    <row r="27" spans="1:15" x14ac:dyDescent="0.25">
      <c r="A27" s="58"/>
      <c r="C27" s="18"/>
      <c r="D27" s="38"/>
    </row>
    <row r="28" spans="1:15" x14ac:dyDescent="0.25">
      <c r="A28" s="58"/>
      <c r="C28" s="18"/>
      <c r="D28" s="38"/>
    </row>
    <row r="29" spans="1:15" ht="15.75" thickBot="1" x14ac:dyDescent="0.3">
      <c r="A29" s="56"/>
      <c r="C29" s="18"/>
    </row>
    <row r="30" spans="1:15" ht="30" x14ac:dyDescent="0.25">
      <c r="A30" s="56"/>
      <c r="C30" s="18"/>
      <c r="G30" s="40" t="s">
        <v>45</v>
      </c>
      <c r="H30" s="41" t="s">
        <v>46</v>
      </c>
      <c r="J30" s="29" t="s">
        <v>40</v>
      </c>
      <c r="K30" s="23"/>
      <c r="L30" s="23"/>
      <c r="M30" s="29" t="s">
        <v>41</v>
      </c>
    </row>
    <row r="31" spans="1:15" ht="15.75" thickBot="1" x14ac:dyDescent="0.3">
      <c r="A31" s="56"/>
      <c r="C31" s="18"/>
      <c r="G31" s="61">
        <f>COUNTIF(G8:G30,"New Tag Required")</f>
        <v>3</v>
      </c>
      <c r="H31" s="62">
        <f>COUNTIF(H8:H30,"New Sign Required")</f>
        <v>3</v>
      </c>
      <c r="J31" s="63">
        <f>COUNTIF(J8:J30,"Installed")</f>
        <v>0</v>
      </c>
      <c r="K31" s="23"/>
      <c r="L31" s="23"/>
      <c r="M31" s="63">
        <f>COUNTIF(M8:M30,"Installed")</f>
        <v>0</v>
      </c>
    </row>
    <row r="32" spans="1:15" x14ac:dyDescent="0.25">
      <c r="A32" s="64"/>
      <c r="C32" s="18"/>
      <c r="F32" s="65"/>
    </row>
    <row r="33" spans="1:6" x14ac:dyDescent="0.25">
      <c r="A33" s="64"/>
      <c r="C33" s="18"/>
      <c r="F33" s="65"/>
    </row>
    <row r="34" spans="1:6" x14ac:dyDescent="0.25">
      <c r="A34" s="64"/>
      <c r="C34" s="18"/>
      <c r="F34" s="66"/>
    </row>
    <row r="35" spans="1:6" x14ac:dyDescent="0.25">
      <c r="A35" s="56"/>
      <c r="C35" s="18"/>
      <c r="F35" s="65"/>
    </row>
    <row r="36" spans="1:6" x14ac:dyDescent="0.25">
      <c r="A36" s="56"/>
      <c r="C36" s="18"/>
      <c r="F36" s="65"/>
    </row>
    <row r="37" spans="1:6" x14ac:dyDescent="0.25">
      <c r="A37" s="67"/>
      <c r="C37" s="18"/>
    </row>
    <row r="38" spans="1:6" x14ac:dyDescent="0.25">
      <c r="A38" s="67"/>
      <c r="C38" s="18"/>
    </row>
    <row r="39" spans="1:6" x14ac:dyDescent="0.25">
      <c r="A39" s="67"/>
      <c r="C39" s="18"/>
    </row>
    <row r="40" spans="1:6" x14ac:dyDescent="0.25">
      <c r="A40" s="67"/>
      <c r="C40" s="18"/>
    </row>
    <row r="41" spans="1:6" x14ac:dyDescent="0.25">
      <c r="A41" s="67"/>
      <c r="C41" s="18"/>
      <c r="F41" s="68"/>
    </row>
    <row r="42" spans="1:6" x14ac:dyDescent="0.25">
      <c r="A42" s="67"/>
      <c r="C42" s="18"/>
    </row>
    <row r="43" spans="1:6" x14ac:dyDescent="0.25">
      <c r="A43" s="67"/>
      <c r="C43" s="18"/>
    </row>
    <row r="44" spans="1:6" x14ac:dyDescent="0.25">
      <c r="A44" s="56"/>
      <c r="C44" s="18"/>
    </row>
    <row r="45" spans="1:6" x14ac:dyDescent="0.25">
      <c r="A45" s="56"/>
      <c r="C45" s="18"/>
    </row>
    <row r="46" spans="1:6" x14ac:dyDescent="0.25">
      <c r="C46" s="18"/>
    </row>
    <row r="47" spans="1:6" x14ac:dyDescent="0.25">
      <c r="C47" s="18"/>
    </row>
    <row r="48" spans="1:6" x14ac:dyDescent="0.25">
      <c r="C48" s="18"/>
    </row>
    <row r="49" spans="3:3" x14ac:dyDescent="0.25">
      <c r="C49" s="18"/>
    </row>
    <row r="50" spans="3:3" x14ac:dyDescent="0.25">
      <c r="C50" s="18"/>
    </row>
    <row r="51" spans="3:3" x14ac:dyDescent="0.25">
      <c r="C51" s="18"/>
    </row>
    <row r="52" spans="3:3" x14ac:dyDescent="0.25">
      <c r="C52" s="18"/>
    </row>
    <row r="53" spans="3:3" x14ac:dyDescent="0.25">
      <c r="C53" s="18"/>
    </row>
    <row r="54" spans="3:3" x14ac:dyDescent="0.25">
      <c r="C54" s="18"/>
    </row>
    <row r="55" spans="3:3" x14ac:dyDescent="0.25">
      <c r="C55" s="18"/>
    </row>
    <row r="56" spans="3:3" x14ac:dyDescent="0.25">
      <c r="C56" s="18"/>
    </row>
    <row r="57" spans="3:3" x14ac:dyDescent="0.25">
      <c r="C57" s="18"/>
    </row>
    <row r="58" spans="3:3" x14ac:dyDescent="0.25">
      <c r="C58" s="18"/>
    </row>
    <row r="59" spans="3:3" x14ac:dyDescent="0.25">
      <c r="C59" s="18"/>
    </row>
    <row r="60" spans="3:3" x14ac:dyDescent="0.25">
      <c r="C60" s="18"/>
    </row>
    <row r="61" spans="3:3" x14ac:dyDescent="0.25">
      <c r="C61" s="18"/>
    </row>
    <row r="62" spans="3:3" x14ac:dyDescent="0.25">
      <c r="C62" s="18"/>
    </row>
    <row r="63" spans="3:3" x14ac:dyDescent="0.25">
      <c r="C63" s="18"/>
    </row>
    <row r="64" spans="3:3" x14ac:dyDescent="0.25">
      <c r="C64" s="18"/>
    </row>
    <row r="65" spans="3:3" x14ac:dyDescent="0.25">
      <c r="C65" s="18"/>
    </row>
    <row r="66" spans="3:3" x14ac:dyDescent="0.25">
      <c r="C66" s="18"/>
    </row>
    <row r="67" spans="3:3" x14ac:dyDescent="0.25">
      <c r="C67" s="18"/>
    </row>
    <row r="68" spans="3:3" x14ac:dyDescent="0.25">
      <c r="C68" s="18"/>
    </row>
    <row r="69" spans="3:3" x14ac:dyDescent="0.25">
      <c r="C69" s="18"/>
    </row>
    <row r="70" spans="3:3" x14ac:dyDescent="0.25">
      <c r="C70" s="18"/>
    </row>
    <row r="71" spans="3:3" x14ac:dyDescent="0.25">
      <c r="C71" s="18"/>
    </row>
    <row r="72" spans="3:3" x14ac:dyDescent="0.25">
      <c r="C72" s="18"/>
    </row>
    <row r="73" spans="3:3" x14ac:dyDescent="0.25">
      <c r="C73" s="18"/>
    </row>
    <row r="190" spans="3:3" x14ac:dyDescent="0.25">
      <c r="C190" s="17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2:G43 G17:G28 G14:G15">
    <cfRule type="containsText" dxfId="87" priority="348" operator="containsText" text="New Tag Required">
      <formula>NOT(ISERROR(SEARCH("New Tag Required",G14)))</formula>
    </cfRule>
  </conditionalFormatting>
  <conditionalFormatting sqref="D17:D89 D9:D11 D14:D15">
    <cfRule type="containsText" dxfId="86" priority="347" operator="containsText" text="Yes">
      <formula>NOT(ISERROR(SEARCH("Yes",D9)))</formula>
    </cfRule>
  </conditionalFormatting>
  <conditionalFormatting sqref="H32:H89 H190:H411 H17:H28 H14:H15">
    <cfRule type="containsText" dxfId="85" priority="335" operator="containsText" text="New Sign Required">
      <formula>NOT(ISERROR(SEARCH("New Sign Required",H14)))</formula>
    </cfRule>
  </conditionalFormatting>
  <conditionalFormatting sqref="G32:G89 G17:H28 G14:H15">
    <cfRule type="containsText" dxfId="84" priority="334" operator="containsText" text="Action Required">
      <formula>NOT(ISERROR(SEARCH("Action Required",G14)))</formula>
    </cfRule>
  </conditionalFormatting>
  <conditionalFormatting sqref="H32:H89">
    <cfRule type="containsText" dxfId="83" priority="333" operator="containsText" text="Action Required">
      <formula>NOT(ISERROR(SEARCH("Action Required",H32)))</formula>
    </cfRule>
  </conditionalFormatting>
  <conditionalFormatting sqref="G29">
    <cfRule type="containsText" dxfId="82" priority="275" operator="containsText" text="New Tag Required">
      <formula>NOT(ISERROR(SEARCH("New Tag Required",G29)))</formula>
    </cfRule>
  </conditionalFormatting>
  <conditionalFormatting sqref="H29">
    <cfRule type="containsText" dxfId="81" priority="273" operator="containsText" text="New Sign Required">
      <formula>NOT(ISERROR(SEARCH("New Sign Required",H29)))</formula>
    </cfRule>
  </conditionalFormatting>
  <conditionalFormatting sqref="G29">
    <cfRule type="containsText" dxfId="80" priority="272" operator="containsText" text="Action Required">
      <formula>NOT(ISERROR(SEARCH("Action Required",G29)))</formula>
    </cfRule>
  </conditionalFormatting>
  <conditionalFormatting sqref="H29">
    <cfRule type="containsText" dxfId="79" priority="271" operator="containsText" text="Action Required">
      <formula>NOT(ISERROR(SEARCH("Action Required",H29)))</formula>
    </cfRule>
  </conditionalFormatting>
  <conditionalFormatting sqref="D90:D189">
    <cfRule type="containsText" dxfId="78" priority="267" operator="containsText" text="Yes">
      <formula>NOT(ISERROR(SEARCH("Yes",D90)))</formula>
    </cfRule>
  </conditionalFormatting>
  <conditionalFormatting sqref="H90:H189">
    <cfRule type="containsText" dxfId="77" priority="266" operator="containsText" text="New Sign Required">
      <formula>NOT(ISERROR(SEARCH("New Sign Required",H90)))</formula>
    </cfRule>
  </conditionalFormatting>
  <conditionalFormatting sqref="G90:G189">
    <cfRule type="containsText" dxfId="76" priority="265" operator="containsText" text="Action Required">
      <formula>NOT(ISERROR(SEARCH("Action Required",G90)))</formula>
    </cfRule>
  </conditionalFormatting>
  <conditionalFormatting sqref="H90:H189">
    <cfRule type="containsText" dxfId="75" priority="264" operator="containsText" text="Action Required">
      <formula>NOT(ISERROR(SEARCH("Action Required",H90)))</formula>
    </cfRule>
  </conditionalFormatting>
  <conditionalFormatting sqref="J2:N2">
    <cfRule type="cellIs" dxfId="74" priority="241" operator="notEqual">
      <formula>0</formula>
    </cfRule>
  </conditionalFormatting>
  <conditionalFormatting sqref="J17:J24 J9:J15">
    <cfRule type="cellIs" dxfId="73" priority="240" operator="equal">
      <formula>0</formula>
    </cfRule>
  </conditionalFormatting>
  <conditionalFormatting sqref="M17:M24 M9:M15">
    <cfRule type="cellIs" dxfId="72" priority="239" operator="equal">
      <formula>0</formula>
    </cfRule>
  </conditionalFormatting>
  <conditionalFormatting sqref="M17:M24 J17:J24 M9:M15 J9:J15">
    <cfRule type="cellIs" dxfId="71" priority="236" operator="equal">
      <formula>"In Progress"</formula>
    </cfRule>
    <cfRule type="cellIs" dxfId="70" priority="237" operator="equal">
      <formula>"Log Issues"</formula>
    </cfRule>
    <cfRule type="cellIs" dxfId="69" priority="238" operator="equal">
      <formula>"N/A"</formula>
    </cfRule>
  </conditionalFormatting>
  <conditionalFormatting sqref="K13:L13 K9:K12">
    <cfRule type="expression" dxfId="68" priority="235">
      <formula>$J9="Log Issues"</formula>
    </cfRule>
  </conditionalFormatting>
  <conditionalFormatting sqref="H1:H5 H17:H1048576 H14:H15">
    <cfRule type="containsText" dxfId="67" priority="228" operator="containsText" text="Remove Old Sign">
      <formula>NOT(ISERROR(SEARCH("Remove Old Sign",H1)))</formula>
    </cfRule>
    <cfRule type="containsText" dxfId="66" priority="229" operator="containsText" text="Move Sign to New Location">
      <formula>NOT(ISERROR(SEARCH("Move Sign to New Location",H1)))</formula>
    </cfRule>
  </conditionalFormatting>
  <conditionalFormatting sqref="G1:G5 G17:G1048576 G14:G15">
    <cfRule type="containsText" dxfId="65" priority="227" operator="containsText" text="Remove Old Tag">
      <formula>NOT(ISERROR(SEARCH("Remove Old Tag",G1)))</formula>
    </cfRule>
  </conditionalFormatting>
  <conditionalFormatting sqref="D11">
    <cfRule type="containsText" dxfId="64" priority="155" operator="containsText" text="Yes">
      <formula>NOT(ISERROR(SEARCH("Yes",D11)))</formula>
    </cfRule>
  </conditionalFormatting>
  <conditionalFormatting sqref="N9">
    <cfRule type="expression" dxfId="63" priority="352">
      <formula>$M11="Log Issues"</formula>
    </cfRule>
  </conditionalFormatting>
  <conditionalFormatting sqref="J11">
    <cfRule type="cellIs" dxfId="62" priority="104" operator="equal">
      <formula>0</formula>
    </cfRule>
  </conditionalFormatting>
  <conditionalFormatting sqref="M11">
    <cfRule type="cellIs" dxfId="61" priority="103" operator="equal">
      <formula>0</formula>
    </cfRule>
  </conditionalFormatting>
  <conditionalFormatting sqref="J11 M11">
    <cfRule type="cellIs" dxfId="60" priority="100" operator="equal">
      <formula>"In Progress"</formula>
    </cfRule>
    <cfRule type="cellIs" dxfId="59" priority="101" operator="equal">
      <formula>"Log Issues"</formula>
    </cfRule>
    <cfRule type="cellIs" dxfId="58" priority="102" operator="equal">
      <formula>"N/A"</formula>
    </cfRule>
  </conditionalFormatting>
  <conditionalFormatting sqref="D10">
    <cfRule type="containsText" dxfId="57" priority="75" operator="containsText" text="Yes">
      <formula>NOT(ISERROR(SEARCH("Yes",D10)))</formula>
    </cfRule>
  </conditionalFormatting>
  <conditionalFormatting sqref="G7:G11">
    <cfRule type="containsText" dxfId="56" priority="46" operator="containsText" text="New Tag Required">
      <formula>NOT(ISERROR(SEARCH("New Tag Required",G7)))</formula>
    </cfRule>
  </conditionalFormatting>
  <conditionalFormatting sqref="G7:G11">
    <cfRule type="containsText" dxfId="55" priority="45" operator="containsText" text="Action Required">
      <formula>NOT(ISERROR(SEARCH("Action Required",G7)))</formula>
    </cfRule>
  </conditionalFormatting>
  <conditionalFormatting sqref="G7:G11">
    <cfRule type="containsText" dxfId="54" priority="44" operator="containsText" text="Remove Old Tag">
      <formula>NOT(ISERROR(SEARCH("Remove Old Tag",G7)))</formula>
    </cfRule>
  </conditionalFormatting>
  <conditionalFormatting sqref="H7:H11">
    <cfRule type="containsText" dxfId="53" priority="40" operator="containsText" text="New Sign Required">
      <formula>NOT(ISERROR(SEARCH("New Sign Required",H7)))</formula>
    </cfRule>
  </conditionalFormatting>
  <conditionalFormatting sqref="H7:H11">
    <cfRule type="containsText" dxfId="52" priority="39" operator="containsText" text="Action Required">
      <formula>NOT(ISERROR(SEARCH("Action Required",H7)))</formula>
    </cfRule>
  </conditionalFormatting>
  <conditionalFormatting sqref="H7:H11">
    <cfRule type="containsText" dxfId="51" priority="37" operator="containsText" text="Remove Old Sign">
      <formula>NOT(ISERROR(SEARCH("Remove Old Sign",H7)))</formula>
    </cfRule>
    <cfRule type="containsText" dxfId="50" priority="38" operator="containsText" text="Move Sign to New Location">
      <formula>NOT(ISERROR(SEARCH("Move Sign to New Location",H7)))</formula>
    </cfRule>
  </conditionalFormatting>
  <conditionalFormatting sqref="G16">
    <cfRule type="containsText" dxfId="49" priority="32" operator="containsText" text="New Tag Required">
      <formula>NOT(ISERROR(SEARCH("New Tag Required",G16)))</formula>
    </cfRule>
  </conditionalFormatting>
  <conditionalFormatting sqref="D16">
    <cfRule type="containsText" dxfId="48" priority="31" operator="containsText" text="Yes">
      <formula>NOT(ISERROR(SEARCH("Yes",D16)))</formula>
    </cfRule>
  </conditionalFormatting>
  <conditionalFormatting sqref="H16">
    <cfRule type="containsText" dxfId="47" priority="30" operator="containsText" text="New Sign Required">
      <formula>NOT(ISERROR(SEARCH("New Sign Required",H16)))</formula>
    </cfRule>
  </conditionalFormatting>
  <conditionalFormatting sqref="G16:H16">
    <cfRule type="containsText" dxfId="46" priority="29" operator="containsText" text="Action Required">
      <formula>NOT(ISERROR(SEARCH("Action Required",G16)))</formula>
    </cfRule>
  </conditionalFormatting>
  <conditionalFormatting sqref="J16">
    <cfRule type="cellIs" dxfId="45" priority="28" operator="equal">
      <formula>0</formula>
    </cfRule>
  </conditionalFormatting>
  <conditionalFormatting sqref="J16">
    <cfRule type="cellIs" dxfId="44" priority="25" operator="equal">
      <formula>"In Progress"</formula>
    </cfRule>
    <cfRule type="cellIs" dxfId="43" priority="26" operator="equal">
      <formula>"Log Issues"</formula>
    </cfRule>
    <cfRule type="cellIs" dxfId="42" priority="27" operator="equal">
      <formula>"N/A"</formula>
    </cfRule>
  </conditionalFormatting>
  <conditionalFormatting sqref="H16">
    <cfRule type="containsText" dxfId="41" priority="23" operator="containsText" text="Remove Old Sign">
      <formula>NOT(ISERROR(SEARCH("Remove Old Sign",H16)))</formula>
    </cfRule>
    <cfRule type="containsText" dxfId="40" priority="24" operator="containsText" text="Move Sign to New Location">
      <formula>NOT(ISERROR(SEARCH("Move Sign to New Location",H16)))</formula>
    </cfRule>
  </conditionalFormatting>
  <conditionalFormatting sqref="G16">
    <cfRule type="containsText" dxfId="39" priority="22" operator="containsText" text="Remove Old Tag">
      <formula>NOT(ISERROR(SEARCH("Remove Old Tag",G16)))</formula>
    </cfRule>
  </conditionalFormatting>
  <conditionalFormatting sqref="D7:D8">
    <cfRule type="containsText" dxfId="38" priority="20" operator="containsText" text="Yes">
      <formula>NOT(ISERROR(SEARCH("Yes",D7)))</formula>
    </cfRule>
  </conditionalFormatting>
  <conditionalFormatting sqref="N11">
    <cfRule type="expression" dxfId="37" priority="387">
      <formula>$M12="Log Issues"</formula>
    </cfRule>
  </conditionalFormatting>
  <conditionalFormatting sqref="N10">
    <cfRule type="expression" dxfId="36" priority="388">
      <formula>#REF!="Log Issues"</formula>
    </cfRule>
  </conditionalFormatting>
  <conditionalFormatting sqref="N12">
    <cfRule type="expression" dxfId="35" priority="423">
      <formula>#REF!="Log Issues"</formula>
    </cfRule>
  </conditionalFormatting>
  <conditionalFormatting sqref="D12">
    <cfRule type="containsText" dxfId="34" priority="17" operator="containsText" text="Yes">
      <formula>NOT(ISERROR(SEARCH("Yes",D12)))</formula>
    </cfRule>
  </conditionalFormatting>
  <conditionalFormatting sqref="D13">
    <cfRule type="containsText" dxfId="33" priority="16" operator="containsText" text="Yes">
      <formula>NOT(ISERROR(SEARCH("Yes",D13)))</formula>
    </cfRule>
  </conditionalFormatting>
  <conditionalFormatting sqref="G12:G13">
    <cfRule type="containsText" dxfId="32" priority="15" operator="containsText" text="New Tag Required">
      <formula>NOT(ISERROR(SEARCH("New Tag Required",G12)))</formula>
    </cfRule>
  </conditionalFormatting>
  <conditionalFormatting sqref="G12:G13">
    <cfRule type="containsText" dxfId="31" priority="14" operator="containsText" text="Action Required">
      <formula>NOT(ISERROR(SEARCH("Action Required",G12)))</formula>
    </cfRule>
  </conditionalFormatting>
  <conditionalFormatting sqref="G12:G13">
    <cfRule type="containsText" dxfId="30" priority="13" operator="containsText" text="Remove Old Tag">
      <formula>NOT(ISERROR(SEARCH("Remove Old Tag",G12)))</formula>
    </cfRule>
  </conditionalFormatting>
  <conditionalFormatting sqref="H12:H13">
    <cfRule type="containsText" dxfId="29" priority="12" operator="containsText" text="New Sign Required">
      <formula>NOT(ISERROR(SEARCH("New Sign Required",H12)))</formula>
    </cfRule>
  </conditionalFormatting>
  <conditionalFormatting sqref="H12:H13">
    <cfRule type="containsText" dxfId="28" priority="11" operator="containsText" text="Action Required">
      <formula>NOT(ISERROR(SEARCH("Action Required",H12)))</formula>
    </cfRule>
  </conditionalFormatting>
  <conditionalFormatting sqref="H12:H13">
    <cfRule type="containsText" dxfId="27" priority="9" operator="containsText" text="Remove Old Sign">
      <formula>NOT(ISERROR(SEARCH("Remove Old Sign",H12)))</formula>
    </cfRule>
    <cfRule type="containsText" dxfId="26" priority="10" operator="containsText" text="Move Sign to New Location">
      <formula>NOT(ISERROR(SEARCH("Move Sign to New Location",H12)))</formula>
    </cfRule>
  </conditionalFormatting>
  <conditionalFormatting sqref="D6">
    <cfRule type="containsText" dxfId="25" priority="8" operator="containsText" text="Yes">
      <formula>NOT(ISERROR(SEARCH("Yes",D6)))</formula>
    </cfRule>
  </conditionalFormatting>
  <conditionalFormatting sqref="G6">
    <cfRule type="containsText" dxfId="24" priority="7" operator="containsText" text="New Tag Required">
      <formula>NOT(ISERROR(SEARCH("New Tag Required",G6)))</formula>
    </cfRule>
  </conditionalFormatting>
  <conditionalFormatting sqref="G6">
    <cfRule type="containsText" dxfId="23" priority="6" operator="containsText" text="Action Required">
      <formula>NOT(ISERROR(SEARCH("Action Required",G6)))</formula>
    </cfRule>
  </conditionalFormatting>
  <conditionalFormatting sqref="G6">
    <cfRule type="containsText" dxfId="22" priority="5" operator="containsText" text="Remove Old Tag">
      <formula>NOT(ISERROR(SEARCH("Remove Old Tag",G6)))</formula>
    </cfRule>
  </conditionalFormatting>
  <conditionalFormatting sqref="H6">
    <cfRule type="containsText" dxfId="21" priority="4" operator="containsText" text="New Sign Required">
      <formula>NOT(ISERROR(SEARCH("New Sign Required",H6)))</formula>
    </cfRule>
  </conditionalFormatting>
  <conditionalFormatting sqref="H6">
    <cfRule type="containsText" dxfId="20" priority="3" operator="containsText" text="Action Required">
      <formula>NOT(ISERROR(SEARCH("Action Required",H6)))</formula>
    </cfRule>
  </conditionalFormatting>
  <conditionalFormatting sqref="H6">
    <cfRule type="containsText" dxfId="19" priority="1" operator="containsText" text="Remove Old Sign">
      <formula>NOT(ISERROR(SEARCH("Remove Old Sign",H6)))</formula>
    </cfRule>
    <cfRule type="containsText" dxfId="18" priority="2" operator="containsText" text="Move Sign to New Location">
      <formula>NOT(ISERROR(SEARCH("Move Sign to New Location",H6)))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 H32:H189 H6:H13</xm:sqref>
        </x14:dataValidation>
        <x14:dataValidation type="list" allowBlank="1" showInputMessage="1" showErrorMessage="1">
          <x14:formula1>
            <xm:f>Lookup!$A$1:$A$4</xm:f>
          </x14:formula1>
          <xm:sqref>G29 G32:G189 G6:G13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C29:C189 C6:C13</xm:sqref>
        </x14:dataValidation>
        <x14:dataValidation type="list" allowBlank="1" showInputMessage="1" showErrorMessage="1">
          <x14:formula1>
            <xm:f>Lookup!$F$1:$F$8</xm:f>
          </x14:formula1>
          <xm:sqref>M17:M24 M9:M15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C14:C28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O9:O12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G14:H28</xm:sqref>
        </x14:dataValidation>
        <x14:dataValidation type="list" allowBlank="1" showInputMessage="1" showErrorMessage="1">
          <x14:formula1>
            <xm:f>Lookup!$F$1:$F$7</xm:f>
          </x14:formula1>
          <xm:sqref>J9:J24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zoomScale="90" zoomScaleNormal="90" workbookViewId="0">
      <selection activeCell="E14" sqref="E14"/>
    </sheetView>
  </sheetViews>
  <sheetFormatPr defaultColWidth="9.140625" defaultRowHeight="15" x14ac:dyDescent="0.25"/>
  <cols>
    <col min="1" max="1" width="22.42578125" style="21" bestFit="1" customWidth="1"/>
    <col min="2" max="2" width="37.7109375" style="21" customWidth="1"/>
    <col min="3" max="3" width="11.85546875" style="17" bestFit="1" customWidth="1"/>
    <col min="4" max="4" width="14.28515625" style="17" bestFit="1" customWidth="1"/>
    <col min="5" max="5" width="48.28515625" style="17" customWidth="1"/>
    <col min="6" max="6" width="13.28515625" style="17" bestFit="1" customWidth="1"/>
    <col min="7" max="8" width="18.5703125" style="17" customWidth="1"/>
    <col min="9" max="10" width="26.85546875" style="18" customWidth="1"/>
    <col min="11" max="16384" width="9.140625" style="17"/>
  </cols>
  <sheetData>
    <row r="1" spans="1:10" x14ac:dyDescent="0.25">
      <c r="A1" s="16" t="s">
        <v>7</v>
      </c>
      <c r="B1" s="69" t="s">
        <v>80</v>
      </c>
      <c r="C1" s="69"/>
      <c r="D1" s="10" t="s">
        <v>10</v>
      </c>
      <c r="E1" s="44">
        <v>43553</v>
      </c>
    </row>
    <row r="2" spans="1:10" ht="15" customHeight="1" x14ac:dyDescent="0.25">
      <c r="A2" s="19" t="s">
        <v>8</v>
      </c>
      <c r="B2" s="70" t="s">
        <v>81</v>
      </c>
      <c r="C2" s="70"/>
      <c r="D2" s="20" t="s">
        <v>12</v>
      </c>
      <c r="E2" s="50" t="s">
        <v>58</v>
      </c>
    </row>
    <row r="5" spans="1:10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s="13" customFormat="1" ht="15" customHeight="1" thickTop="1" x14ac:dyDescent="0.25">
      <c r="A6" s="32" t="s">
        <v>102</v>
      </c>
      <c r="B6" s="30" t="s">
        <v>101</v>
      </c>
      <c r="C6" s="1" t="s">
        <v>64</v>
      </c>
      <c r="D6" s="18">
        <v>507</v>
      </c>
      <c r="E6" s="33"/>
    </row>
    <row r="7" spans="1:10" x14ac:dyDescent="0.25">
      <c r="A7" s="71" t="s">
        <v>94</v>
      </c>
      <c r="B7" s="30" t="s">
        <v>95</v>
      </c>
      <c r="C7" s="1" t="s">
        <v>63</v>
      </c>
      <c r="D7" s="18">
        <v>79</v>
      </c>
      <c r="F7" s="22"/>
      <c r="G7" s="13"/>
      <c r="H7" s="13"/>
    </row>
    <row r="8" spans="1:10" x14ac:dyDescent="0.25">
      <c r="A8" s="71" t="s">
        <v>96</v>
      </c>
      <c r="B8" s="30" t="s">
        <v>98</v>
      </c>
      <c r="C8" s="1" t="s">
        <v>63</v>
      </c>
      <c r="D8" s="18">
        <v>86</v>
      </c>
    </row>
    <row r="9" spans="1:10" x14ac:dyDescent="0.25">
      <c r="A9" s="71" t="s">
        <v>97</v>
      </c>
      <c r="B9" s="30" t="s">
        <v>99</v>
      </c>
      <c r="C9" s="1" t="s">
        <v>63</v>
      </c>
      <c r="D9" s="18">
        <v>171</v>
      </c>
    </row>
    <row r="10" spans="1:10" x14ac:dyDescent="0.25">
      <c r="A10" s="32" t="s">
        <v>88</v>
      </c>
      <c r="B10" s="30" t="s">
        <v>89</v>
      </c>
      <c r="C10" s="1" t="s">
        <v>64</v>
      </c>
      <c r="D10" s="18">
        <v>280</v>
      </c>
      <c r="E10" s="9" t="s">
        <v>108</v>
      </c>
      <c r="G10" s="13"/>
      <c r="H10" s="13"/>
      <c r="I10" s="17"/>
      <c r="J10" s="17"/>
    </row>
    <row r="11" spans="1:10" s="33" customFormat="1" x14ac:dyDescent="0.25">
      <c r="A11" s="32" t="s">
        <v>86</v>
      </c>
      <c r="B11" s="30" t="s">
        <v>87</v>
      </c>
      <c r="C11" s="1" t="s">
        <v>72</v>
      </c>
      <c r="D11" s="18">
        <v>0</v>
      </c>
      <c r="E11" s="81" t="s">
        <v>106</v>
      </c>
      <c r="G11" s="34"/>
      <c r="H11" s="34"/>
    </row>
    <row r="12" spans="1:10" x14ac:dyDescent="0.25">
      <c r="A12" s="32" t="s">
        <v>90</v>
      </c>
      <c r="B12" s="30" t="s">
        <v>91</v>
      </c>
      <c r="C12" s="1" t="s">
        <v>72</v>
      </c>
      <c r="D12" s="18">
        <v>0</v>
      </c>
      <c r="E12" s="81" t="s">
        <v>107</v>
      </c>
    </row>
    <row r="13" spans="1:10" x14ac:dyDescent="0.25">
      <c r="A13" s="32" t="s">
        <v>92</v>
      </c>
      <c r="B13" s="30" t="s">
        <v>93</v>
      </c>
      <c r="C13" s="1" t="s">
        <v>72</v>
      </c>
      <c r="D13" s="18">
        <v>0</v>
      </c>
      <c r="E13" s="81" t="s">
        <v>107</v>
      </c>
    </row>
    <row r="14" spans="1:10" x14ac:dyDescent="0.25">
      <c r="A14" s="71"/>
    </row>
    <row r="15" spans="1:10" x14ac:dyDescent="0.25">
      <c r="A15" s="71"/>
      <c r="G15" s="1"/>
    </row>
    <row r="16" spans="1:10" x14ac:dyDescent="0.25">
      <c r="A16" s="71"/>
      <c r="B16" s="71"/>
    </row>
    <row r="17" spans="1:7" x14ac:dyDescent="0.25">
      <c r="A17" s="71"/>
      <c r="B17" s="71"/>
      <c r="G17" s="1"/>
    </row>
    <row r="18" spans="1:7" x14ac:dyDescent="0.25">
      <c r="A18" s="32"/>
      <c r="B18" s="32"/>
      <c r="G18" s="1"/>
    </row>
    <row r="19" spans="1:7" x14ac:dyDescent="0.25">
      <c r="A19" s="32"/>
      <c r="B19" s="32"/>
      <c r="G19" s="1"/>
    </row>
    <row r="20" spans="1:7" x14ac:dyDescent="0.25">
      <c r="A20" s="32"/>
      <c r="B20" s="32"/>
    </row>
    <row r="21" spans="1:7" x14ac:dyDescent="0.25">
      <c r="A21" s="32"/>
      <c r="B21" s="32"/>
    </row>
    <row r="22" spans="1:7" x14ac:dyDescent="0.25">
      <c r="A22" s="32"/>
      <c r="B22" s="32"/>
    </row>
    <row r="23" spans="1:7" x14ac:dyDescent="0.25">
      <c r="A23" s="32"/>
      <c r="B23" s="32"/>
    </row>
    <row r="24" spans="1:7" x14ac:dyDescent="0.25">
      <c r="A24" s="32"/>
      <c r="B24" s="32"/>
    </row>
    <row r="25" spans="1:7" x14ac:dyDescent="0.25">
      <c r="A25" s="32"/>
      <c r="B25" s="32"/>
    </row>
    <row r="26" spans="1:7" x14ac:dyDescent="0.25">
      <c r="A26" s="32"/>
      <c r="B26" s="32"/>
    </row>
    <row r="27" spans="1:7" x14ac:dyDescent="0.25">
      <c r="A27" s="32"/>
      <c r="B27" s="32"/>
    </row>
    <row r="28" spans="1:7" x14ac:dyDescent="0.25">
      <c r="A28" s="32"/>
      <c r="B28" s="32"/>
    </row>
    <row r="29" spans="1:7" x14ac:dyDescent="0.25">
      <c r="A29" s="32"/>
      <c r="B29" s="32"/>
    </row>
    <row r="30" spans="1:7" x14ac:dyDescent="0.25">
      <c r="A30" s="32"/>
      <c r="B30" s="32"/>
    </row>
    <row r="31" spans="1:7" x14ac:dyDescent="0.25">
      <c r="A31" s="32"/>
      <c r="B31" s="32"/>
    </row>
    <row r="32" spans="1:7" x14ac:dyDescent="0.25">
      <c r="A32" s="32"/>
      <c r="B32" s="32"/>
    </row>
    <row r="33" spans="1:2" x14ac:dyDescent="0.25">
      <c r="A33" s="32"/>
      <c r="B33" s="32"/>
    </row>
    <row r="34" spans="1:2" x14ac:dyDescent="0.25">
      <c r="A34" s="32"/>
      <c r="B34" s="32"/>
    </row>
    <row r="35" spans="1:2" x14ac:dyDescent="0.25">
      <c r="A35" s="32"/>
      <c r="B35" s="32"/>
    </row>
    <row r="36" spans="1:2" x14ac:dyDescent="0.25">
      <c r="A36" s="32"/>
      <c r="B36" s="32"/>
    </row>
    <row r="37" spans="1:2" x14ac:dyDescent="0.25">
      <c r="A37" s="32"/>
      <c r="B37" s="32"/>
    </row>
    <row r="38" spans="1:2" x14ac:dyDescent="0.25">
      <c r="A38" s="32"/>
      <c r="B38" s="32"/>
    </row>
    <row r="39" spans="1:2" x14ac:dyDescent="0.25">
      <c r="A39" s="71"/>
      <c r="B39" s="71"/>
    </row>
    <row r="40" spans="1:2" x14ac:dyDescent="0.25">
      <c r="A40" s="71"/>
      <c r="B40" s="71"/>
    </row>
    <row r="41" spans="1:2" x14ac:dyDescent="0.25">
      <c r="A41" s="71"/>
      <c r="B41" s="71"/>
    </row>
    <row r="42" spans="1:2" x14ac:dyDescent="0.25">
      <c r="A42" s="71"/>
      <c r="B42" s="71"/>
    </row>
    <row r="43" spans="1:2" x14ac:dyDescent="0.25">
      <c r="A43" s="71"/>
      <c r="B43" s="71"/>
    </row>
    <row r="44" spans="1:2" x14ac:dyDescent="0.25">
      <c r="A44" s="71"/>
      <c r="B44" s="71"/>
    </row>
    <row r="45" spans="1:2" x14ac:dyDescent="0.25">
      <c r="A45" s="71"/>
      <c r="B45" s="71"/>
    </row>
    <row r="46" spans="1:2" x14ac:dyDescent="0.25">
      <c r="A46" s="71"/>
      <c r="B46" s="71"/>
    </row>
    <row r="47" spans="1:2" x14ac:dyDescent="0.25">
      <c r="A47" s="71"/>
      <c r="B47" s="71"/>
    </row>
    <row r="48" spans="1:2" x14ac:dyDescent="0.25">
      <c r="A48" s="71"/>
      <c r="B48" s="71"/>
    </row>
    <row r="49" spans="1:2" x14ac:dyDescent="0.25">
      <c r="A49" s="71"/>
      <c r="B49" s="71"/>
    </row>
    <row r="50" spans="1:2" x14ac:dyDescent="0.25">
      <c r="A50" s="71"/>
      <c r="B50" s="71"/>
    </row>
    <row r="51" spans="1:2" x14ac:dyDescent="0.25">
      <c r="A51" s="71"/>
      <c r="B51" s="71"/>
    </row>
    <row r="52" spans="1:2" x14ac:dyDescent="0.25">
      <c r="A52" s="71"/>
      <c r="B52" s="71"/>
    </row>
    <row r="53" spans="1:2" x14ac:dyDescent="0.25">
      <c r="A53" s="71"/>
      <c r="B53" s="71"/>
    </row>
    <row r="54" spans="1:2" x14ac:dyDescent="0.25">
      <c r="A54" s="71"/>
      <c r="B54" s="71"/>
    </row>
    <row r="55" spans="1:2" x14ac:dyDescent="0.25">
      <c r="A55" s="71"/>
      <c r="B55" s="71"/>
    </row>
    <row r="56" spans="1:2" x14ac:dyDescent="0.25">
      <c r="A56" s="71"/>
      <c r="B56" s="71"/>
    </row>
    <row r="57" spans="1:2" x14ac:dyDescent="0.25">
      <c r="A57" s="71"/>
      <c r="B57" s="71"/>
    </row>
    <row r="58" spans="1:2" x14ac:dyDescent="0.25">
      <c r="A58" s="71"/>
      <c r="B58" s="71"/>
    </row>
    <row r="59" spans="1:2" x14ac:dyDescent="0.25">
      <c r="A59" s="71"/>
      <c r="B59" s="71"/>
    </row>
    <row r="60" spans="1:2" x14ac:dyDescent="0.25">
      <c r="A60" s="71"/>
      <c r="B60" s="71"/>
    </row>
    <row r="61" spans="1:2" x14ac:dyDescent="0.25">
      <c r="A61" s="71"/>
      <c r="B61" s="71"/>
    </row>
    <row r="62" spans="1:2" x14ac:dyDescent="0.25">
      <c r="A62" s="71"/>
      <c r="B62" s="71"/>
    </row>
    <row r="63" spans="1:2" x14ac:dyDescent="0.25">
      <c r="A63" s="71"/>
      <c r="B63" s="71"/>
    </row>
    <row r="64" spans="1:2" x14ac:dyDescent="0.25">
      <c r="A64" s="71"/>
      <c r="B64" s="71"/>
    </row>
    <row r="65" spans="1:2" x14ac:dyDescent="0.25">
      <c r="A65" s="71"/>
      <c r="B65" s="71"/>
    </row>
    <row r="66" spans="1:2" x14ac:dyDescent="0.25">
      <c r="A66" s="71"/>
      <c r="B66" s="71"/>
    </row>
    <row r="67" spans="1:2" x14ac:dyDescent="0.25">
      <c r="A67" s="71"/>
      <c r="B67" s="71"/>
    </row>
    <row r="68" spans="1:2" x14ac:dyDescent="0.25">
      <c r="A68" s="71"/>
      <c r="B68" s="71"/>
    </row>
    <row r="69" spans="1:2" x14ac:dyDescent="0.25">
      <c r="A69" s="71"/>
      <c r="B69" s="71"/>
    </row>
    <row r="70" spans="1:2" x14ac:dyDescent="0.25">
      <c r="A70" s="71"/>
      <c r="B70" s="71"/>
    </row>
    <row r="71" spans="1:2" x14ac:dyDescent="0.25">
      <c r="A71" s="71"/>
      <c r="B71" s="71"/>
    </row>
    <row r="72" spans="1:2" x14ac:dyDescent="0.25">
      <c r="A72" s="71"/>
      <c r="B72" s="71"/>
    </row>
    <row r="73" spans="1:2" x14ac:dyDescent="0.25">
      <c r="A73" s="71"/>
      <c r="B73" s="71"/>
    </row>
    <row r="74" spans="1:2" x14ac:dyDescent="0.25">
      <c r="A74" s="71"/>
      <c r="B74" s="71"/>
    </row>
    <row r="75" spans="1:2" x14ac:dyDescent="0.25">
      <c r="A75" s="71"/>
      <c r="B75" s="71"/>
    </row>
    <row r="76" spans="1:2" x14ac:dyDescent="0.25">
      <c r="A76" s="71"/>
      <c r="B76" s="71"/>
    </row>
    <row r="77" spans="1:2" x14ac:dyDescent="0.25">
      <c r="A77" s="71"/>
      <c r="B77" s="71"/>
    </row>
    <row r="78" spans="1:2" x14ac:dyDescent="0.25">
      <c r="A78" s="71"/>
      <c r="B78" s="71"/>
    </row>
    <row r="79" spans="1:2" x14ac:dyDescent="0.25">
      <c r="A79" s="71"/>
      <c r="B79" s="71"/>
    </row>
    <row r="80" spans="1:2" x14ac:dyDescent="0.25">
      <c r="A80" s="71"/>
      <c r="B80" s="71"/>
    </row>
    <row r="81" spans="1:2" x14ac:dyDescent="0.25">
      <c r="A81" s="71"/>
      <c r="B81" s="71"/>
    </row>
    <row r="82" spans="1:2" x14ac:dyDescent="0.25">
      <c r="A82" s="71"/>
      <c r="B82" s="71"/>
    </row>
    <row r="83" spans="1:2" x14ac:dyDescent="0.25">
      <c r="A83" s="71"/>
      <c r="B83" s="71"/>
    </row>
    <row r="84" spans="1:2" x14ac:dyDescent="0.25">
      <c r="A84" s="71"/>
      <c r="B84" s="71"/>
    </row>
    <row r="85" spans="1:2" x14ac:dyDescent="0.25">
      <c r="A85" s="71"/>
      <c r="B85" s="71"/>
    </row>
    <row r="86" spans="1:2" x14ac:dyDescent="0.25">
      <c r="A86" s="71"/>
      <c r="B86" s="71"/>
    </row>
    <row r="87" spans="1:2" x14ac:dyDescent="0.25">
      <c r="A87" s="71"/>
      <c r="B87" s="71"/>
    </row>
    <row r="88" spans="1:2" x14ac:dyDescent="0.25">
      <c r="A88" s="71"/>
      <c r="B88" s="71"/>
    </row>
  </sheetData>
  <sheetProtection insertRows="0" deleteRows="0" selectLockedCells="1"/>
  <conditionalFormatting sqref="D14:D15">
    <cfRule type="containsText" dxfId="17" priority="27" operator="containsText" text="Yes">
      <formula>NOT(ISERROR(SEARCH("Yes",D14)))</formula>
    </cfRule>
  </conditionalFormatting>
  <conditionalFormatting sqref="H12:H236 H8:H9">
    <cfRule type="containsText" dxfId="16" priority="26" operator="containsText" text="New Sign Required">
      <formula>NOT(ISERROR(SEARCH("New Sign Required",H8)))</formula>
    </cfRule>
  </conditionalFormatting>
  <conditionalFormatting sqref="G12:H15 G8:H9">
    <cfRule type="containsText" dxfId="15" priority="25" operator="containsText" text="Action Required">
      <formula>NOT(ISERROR(SEARCH("Action Required",G8)))</formula>
    </cfRule>
  </conditionalFormatting>
  <conditionalFormatting sqref="H1:H4 G10:G11 G5:G7 H12:H1048576 H8:H9">
    <cfRule type="containsText" dxfId="14" priority="14" operator="containsText" text="Remove Old Sign">
      <formula>NOT(ISERROR(SEARCH("Remove Old Sign",G1)))</formula>
    </cfRule>
    <cfRule type="containsText" dxfId="13" priority="15" operator="containsText" text="Move Sign to New Location">
      <formula>NOT(ISERROR(SEARCH("Move Sign to New Location",G1)))</formula>
    </cfRule>
  </conditionalFormatting>
  <conditionalFormatting sqref="G3:G4 G17:G1048576 C11 F5:F6 F10:F11 G12:G15 G8:G9">
    <cfRule type="containsText" dxfId="12" priority="13" operator="containsText" text="Remove Old Tag">
      <formula>NOT(ISERROR(SEARCH("Remove Old Tag",C3)))</formula>
    </cfRule>
  </conditionalFormatting>
  <conditionalFormatting sqref="E1:E2">
    <cfRule type="containsText" dxfId="11" priority="12" operator="containsText" text="Remove Old Tag">
      <formula>NOT(ISERROR(SEARCH("Remove Old Tag",E1)))</formula>
    </cfRule>
  </conditionalFormatting>
  <conditionalFormatting sqref="C10">
    <cfRule type="containsText" dxfId="10" priority="11" operator="containsText" text="Remove Old Tag">
      <formula>NOT(ISERROR(SEARCH("Remove Old Tag",C10)))</formula>
    </cfRule>
  </conditionalFormatting>
  <conditionalFormatting sqref="E10">
    <cfRule type="containsText" dxfId="9" priority="10" operator="containsText" text="Remove Old Tag">
      <formula>NOT(ISERROR(SEARCH("Remove Old Tag",E10)))</formula>
    </cfRule>
  </conditionalFormatting>
  <conditionalFormatting sqref="C7">
    <cfRule type="containsText" dxfId="8" priority="9" operator="containsText" text="Action Required">
      <formula>NOT(ISERROR(SEARCH("Action Required",C7)))</formula>
    </cfRule>
  </conditionalFormatting>
  <conditionalFormatting sqref="C7">
    <cfRule type="containsText" dxfId="7" priority="8" operator="containsText" text="Remove Old Tag">
      <formula>NOT(ISERROR(SEARCH("Remove Old Tag",C7)))</formula>
    </cfRule>
  </conditionalFormatting>
  <conditionalFormatting sqref="C8">
    <cfRule type="containsText" dxfId="6" priority="7" operator="containsText" text="Action Required">
      <formula>NOT(ISERROR(SEARCH("Action Required",C8)))</formula>
    </cfRule>
  </conditionalFormatting>
  <conditionalFormatting sqref="C8">
    <cfRule type="containsText" dxfId="5" priority="6" operator="containsText" text="Remove Old Tag">
      <formula>NOT(ISERROR(SEARCH("Remove Old Tag",C8)))</formula>
    </cfRule>
  </conditionalFormatting>
  <conditionalFormatting sqref="C9">
    <cfRule type="containsText" dxfId="4" priority="5" operator="containsText" text="Action Required">
      <formula>NOT(ISERROR(SEARCH("Action Required",C9)))</formula>
    </cfRule>
  </conditionalFormatting>
  <conditionalFormatting sqref="C9">
    <cfRule type="containsText" dxfId="3" priority="4" operator="containsText" text="Remove Old Tag">
      <formula>NOT(ISERROR(SEARCH("Remove Old Tag",C9)))</formula>
    </cfRule>
  </conditionalFormatting>
  <conditionalFormatting sqref="C12">
    <cfRule type="containsText" dxfId="2" priority="3" operator="containsText" text="Remove Old Tag">
      <formula>NOT(ISERROR(SEARCH("Remove Old Tag",C12)))</formula>
    </cfRule>
  </conditionalFormatting>
  <conditionalFormatting sqref="C13">
    <cfRule type="containsText" dxfId="1" priority="2" operator="containsText" text="Remove Old Tag">
      <formula>NOT(ISERROR(SEARCH("Remove Old Tag",C13)))</formula>
    </cfRule>
  </conditionalFormatting>
  <conditionalFormatting sqref="C6">
    <cfRule type="containsText" dxfId="0" priority="1" operator="containsText" text="Remove Old Tag">
      <formula>NOT(ISERROR(SEARCH("Remove Old Tag",C6)))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C14:C15</xm:sqref>
        </x14:dataValidation>
        <x14:dataValidation type="list" allowBlank="1" showInputMessage="1" showErrorMessage="1">
          <x14:formula1>
            <xm:f>Lookup!$C:$C</xm:f>
          </x14:formula1>
          <xm:sqref>E2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G12:H15 C7:C9 G8:H9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:G5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2019-04-11T14:30:12Z</dcterms:modified>
</cp:coreProperties>
</file>