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6" i="1"/>
  <c r="H22" i="1" l="1"/>
  <c r="G22" i="1"/>
  <c r="M22" i="1" l="1"/>
  <c r="K2" i="1" s="1"/>
  <c r="J22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<sst xmlns="http://schemas.openxmlformats.org/spreadsheetml/2006/main" count="130" uniqueCount="74">
  <si>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</si>
  <si>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</si>
  <si>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</si>
  <si>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</si>
  <si>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</si>
  <si>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</si>
  <si>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</si>
  <si>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</si>
  <si>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</si>
  <si>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</si>
  <si>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</si>
  <si>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</si>
  <si>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</si>
  <si>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</si>
  <si>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</si>
  <si>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</si>
  <si>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</si>
  <si>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</si>
  <si>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</si>
  <si>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</si>
  <si>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</si>
  <si>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</si>
  <si>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</si>
  <si>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</si>
  <si>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</si>
  <si>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</si>
  <si>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</si>
  <si>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</si>
  <si>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</si>
  <si>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</si>
  <si>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</si>
  <si>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</si>
  <si>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</si>
  <si>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</si>
  <si>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</si>
  <si>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</si>
  <si>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</si>
  <si>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</si>
  <si>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</si>
  <si>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</si>
  <si>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</si>
  <si>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</si>
  <si>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</si>
  <si>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</si>
  <si>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</si>
  <si>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</si>
  <si>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</si>
  <si>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</si>
  <si>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</si>
  <si>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</si>
  <si>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</si>
  <si>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</si>
  <si>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</si>
  <si>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</si>
  <si>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</si>
  <si>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</si>
  <si>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</si>
  <si>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</si>
  <si>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</si>
  <si>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</si>
  <si>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</si>
  <si>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</si>
  <si>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</si>
  <si>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</si>
  <si>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0658</t>
  </si>
  <si>
    <t>101</t>
  </si>
  <si>
    <t>01</t>
  </si>
  <si>
    <t>102</t>
  </si>
  <si>
    <t>104</t>
  </si>
  <si>
    <t>ST0100A</t>
  </si>
  <si>
    <t>ST0200A</t>
  </si>
  <si>
    <t>XA0101</t>
  </si>
  <si>
    <t>02</t>
  </si>
  <si>
    <t>Maintenance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</si>
</sst>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0314</v>
          </cell>
          <cell r="B260" t="str">
            <v>252 East Maxwell St</v>
          </cell>
        </row>
        <row r="261">
          <cell r="A261" t="str">
            <v>0315</v>
          </cell>
          <cell r="B261" t="str">
            <v>206 East Maxwell St</v>
          </cell>
        </row>
        <row r="262">
          <cell r="A262" t="str">
            <v>0324</v>
          </cell>
          <cell r="B262" t="str">
            <v>315 Scott St</v>
          </cell>
        </row>
        <row r="263">
          <cell r="A263" t="str">
            <v>0325</v>
          </cell>
          <cell r="B263" t="str">
            <v>317 Scott St</v>
          </cell>
        </row>
        <row r="264">
          <cell r="A264" t="str">
            <v>0327</v>
          </cell>
          <cell r="B264" t="str">
            <v>321 Scott St</v>
          </cell>
        </row>
        <row r="265">
          <cell r="A265" t="str">
            <v>0333</v>
          </cell>
          <cell r="B265" t="str">
            <v>641 South Limestone St</v>
          </cell>
        </row>
        <row r="266">
          <cell r="A266" t="str">
            <v>0336</v>
          </cell>
          <cell r="B266" t="str">
            <v>Thomas D Clark Building</v>
          </cell>
        </row>
        <row r="267">
          <cell r="A267" t="str">
            <v>0337</v>
          </cell>
          <cell r="B267" t="str">
            <v>663 South Limestone Garage</v>
          </cell>
        </row>
        <row r="268">
          <cell r="A268" t="str">
            <v>0343</v>
          </cell>
          <cell r="B268" t="str">
            <v>Bingham Davis House</v>
          </cell>
        </row>
        <row r="269">
          <cell r="A269" t="str">
            <v>0344</v>
          </cell>
          <cell r="B269" t="str">
            <v>Raymond F. Betts House</v>
          </cell>
        </row>
        <row r="270">
          <cell r="A270" t="str">
            <v>0345</v>
          </cell>
          <cell r="B270" t="str">
            <v>Max Kade German House and Cultural Center</v>
          </cell>
        </row>
        <row r="271">
          <cell r="A271" t="str">
            <v>0346</v>
          </cell>
          <cell r="B271" t="str">
            <v>654 Maxwelton Ct</v>
          </cell>
        </row>
        <row r="272">
          <cell r="A272" t="str">
            <v>0347</v>
          </cell>
          <cell r="B272" t="str">
            <v>624 Maxwelton Ct</v>
          </cell>
        </row>
        <row r="273">
          <cell r="A273" t="str">
            <v>0348</v>
          </cell>
          <cell r="B273" t="str">
            <v>626 Maxwelton Ct</v>
          </cell>
        </row>
        <row r="274">
          <cell r="A274" t="str">
            <v>0349</v>
          </cell>
          <cell r="B274" t="str">
            <v>641 Maxwelton Ct</v>
          </cell>
        </row>
        <row r="275">
          <cell r="A275" t="str">
            <v>0350</v>
          </cell>
          <cell r="B275" t="str">
            <v>643 Maxwelton Ct</v>
          </cell>
        </row>
        <row r="276">
          <cell r="A276" t="str">
            <v>0351</v>
          </cell>
          <cell r="B276" t="str">
            <v>644 Maxwelton Ct</v>
          </cell>
        </row>
        <row r="277">
          <cell r="A277" t="str">
            <v>0353</v>
          </cell>
          <cell r="B277" t="str">
            <v>520 Oldham Ct</v>
          </cell>
        </row>
        <row r="278">
          <cell r="A278" t="str">
            <v>0355</v>
          </cell>
          <cell r="B278" t="str">
            <v>123 State St</v>
          </cell>
        </row>
        <row r="279">
          <cell r="A279" t="str">
            <v>0356</v>
          </cell>
          <cell r="B279" t="str">
            <v>119 State St</v>
          </cell>
        </row>
        <row r="280">
          <cell r="A280" t="str">
            <v>0361</v>
          </cell>
          <cell r="B280" t="str">
            <v>402 Pennsylvania Ct</v>
          </cell>
        </row>
        <row r="281">
          <cell r="A281" t="str">
            <v>0362</v>
          </cell>
          <cell r="B281" t="str">
            <v>405 Pennsylvania Ct</v>
          </cell>
        </row>
        <row r="282">
          <cell r="A282" t="str">
            <v>0363</v>
          </cell>
          <cell r="B282" t="str">
            <v>406 Pennsylvania Ct</v>
          </cell>
        </row>
        <row r="283">
          <cell r="A283" t="str">
            <v>0365</v>
          </cell>
          <cell r="B283" t="str">
            <v>410 Pennsylvania Ct</v>
          </cell>
        </row>
        <row r="284">
          <cell r="A284" t="str">
            <v>0377</v>
          </cell>
          <cell r="B284" t="str">
            <v>319 Rose Lane</v>
          </cell>
        </row>
        <row r="285">
          <cell r="A285" t="str">
            <v>0378</v>
          </cell>
          <cell r="B285" t="str">
            <v>321 Rose Lane</v>
          </cell>
        </row>
        <row r="286">
          <cell r="A286" t="str">
            <v>0381</v>
          </cell>
          <cell r="B286" t="str">
            <v>162-164 Gazette Avenue</v>
          </cell>
        </row>
        <row r="287">
          <cell r="A287" t="str">
            <v>0382</v>
          </cell>
          <cell r="B287" t="str">
            <v>Sky Blue Solar House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0409</v>
          </cell>
          <cell r="B300" t="str">
            <v>341-343 Scott St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0432</v>
          </cell>
          <cell r="B308" t="str">
            <v>Commonwealth House</v>
          </cell>
        </row>
        <row r="309">
          <cell r="A309" t="str">
            <v>0433</v>
          </cell>
          <cell r="B309" t="str">
            <v>William E and Casiana Schmidt Vocal Arts Center</v>
          </cell>
        </row>
        <row r="310">
          <cell r="A310" t="str">
            <v>0442</v>
          </cell>
          <cell r="B310" t="str">
            <v>Ligon House</v>
          </cell>
        </row>
        <row r="311">
          <cell r="A311" t="str">
            <v>0446</v>
          </cell>
          <cell r="B311" t="str">
            <v>John Cropp Softball Stadium</v>
          </cell>
        </row>
        <row r="312">
          <cell r="A312" t="str">
            <v>0447</v>
          </cell>
          <cell r="B312" t="str">
            <v>Hitting Pavilion</v>
          </cell>
        </row>
        <row r="313">
          <cell r="A313" t="str">
            <v>0448</v>
          </cell>
          <cell r="B313" t="str">
            <v>Football Storage Shed</v>
          </cell>
        </row>
        <row r="314">
          <cell r="A314" t="str">
            <v>0449</v>
          </cell>
          <cell r="B314" t="str">
            <v>Shively Grounds Storage Building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Fraternity House</v>
          </cell>
        </row>
        <row r="333">
          <cell r="A333" t="str">
            <v>0505</v>
          </cell>
          <cell r="B333" t="str">
            <v>Alpha Tau Omega Fraternity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0514</v>
          </cell>
          <cell r="B337" t="str">
            <v>Central Utility Plant #4</v>
          </cell>
        </row>
        <row r="338">
          <cell r="A338" t="str">
            <v>0517</v>
          </cell>
          <cell r="B338" t="str">
            <v>College of Medicine Learning Center</v>
          </cell>
        </row>
        <row r="339">
          <cell r="A339" t="str">
            <v>0518</v>
          </cell>
          <cell r="B339" t="str">
            <v>BBSRB Generator Building</v>
          </cell>
        </row>
        <row r="340">
          <cell r="A340" t="str">
            <v>0564</v>
          </cell>
          <cell r="B340" t="str">
            <v>630 South Broadway</v>
          </cell>
        </row>
        <row r="341">
          <cell r="A341" t="str">
            <v>0565</v>
          </cell>
          <cell r="B341" t="str">
            <v>John T. Smith Hall</v>
          </cell>
        </row>
        <row r="342">
          <cell r="A342" t="str">
            <v>0566</v>
          </cell>
          <cell r="B342" t="str">
            <v>Dale E. Baldwin Hall</v>
          </cell>
        </row>
        <row r="343">
          <cell r="A343" t="str">
            <v>0567</v>
          </cell>
          <cell r="B343" t="str">
            <v>Margaret Ingels Hall</v>
          </cell>
        </row>
        <row r="344">
          <cell r="A344" t="str">
            <v>0568</v>
          </cell>
          <cell r="B344" t="str">
            <v>David P. Roselle Hall</v>
          </cell>
        </row>
        <row r="345">
          <cell r="A345" t="str">
            <v>0571</v>
          </cell>
          <cell r="B345" t="str">
            <v>Parking Structure #6</v>
          </cell>
        </row>
        <row r="346">
          <cell r="A346" t="str">
            <v>0572</v>
          </cell>
          <cell r="B346" t="str">
            <v>Parking Structure #7</v>
          </cell>
        </row>
        <row r="347">
          <cell r="A347" t="str">
            <v>0582</v>
          </cell>
          <cell r="B347" t="str">
            <v>University Health Service</v>
          </cell>
        </row>
        <row r="348">
          <cell r="A348" t="str">
            <v>0585</v>
          </cell>
          <cell r="B348" t="str">
            <v>Baseball Training Pavilion</v>
          </cell>
        </row>
        <row r="349">
          <cell r="A349" t="str">
            <v>0592</v>
          </cell>
          <cell r="B349" t="str">
            <v>Storage Shed</v>
          </cell>
        </row>
        <row r="350">
          <cell r="A350" t="str">
            <v>0596</v>
          </cell>
          <cell r="B350" t="str">
            <v>Bio-Pharm (BP)</v>
          </cell>
        </row>
        <row r="351">
          <cell r="A351" t="str">
            <v>0600</v>
          </cell>
          <cell r="B351" t="str">
            <v>413 Pennsylvania Ct</v>
          </cell>
        </row>
        <row r="352">
          <cell r="A352" t="str">
            <v>0601</v>
          </cell>
          <cell r="B352" t="str">
            <v>Parking Structure #8</v>
          </cell>
        </row>
        <row r="353">
          <cell r="A353" t="str">
            <v>0602</v>
          </cell>
          <cell r="B353" t="str">
            <v>Pavilion A</v>
          </cell>
        </row>
        <row r="354">
          <cell r="A354" t="str">
            <v>0604</v>
          </cell>
          <cell r="B354" t="str">
            <v>Joe Craft Center</v>
          </cell>
        </row>
        <row r="355">
          <cell r="A355" t="str">
            <v>0607</v>
          </cell>
          <cell r="B355" t="str">
            <v>788 Press Avenue</v>
          </cell>
        </row>
        <row r="356">
          <cell r="A356" t="str">
            <v>0608</v>
          </cell>
          <cell r="B356" t="str">
            <v>792 Press Avenue</v>
          </cell>
        </row>
        <row r="357">
          <cell r="A357" t="str">
            <v>0609</v>
          </cell>
          <cell r="B357" t="str">
            <v>796 Press Avenue</v>
          </cell>
        </row>
        <row r="358">
          <cell r="A358" t="str">
            <v>0610</v>
          </cell>
          <cell r="B358" t="str">
            <v>800 Press Avenue</v>
          </cell>
        </row>
        <row r="359">
          <cell r="A359" t="str">
            <v>0611</v>
          </cell>
          <cell r="B359" t="str">
            <v>Medical Office Building (Samaritan)</v>
          </cell>
        </row>
        <row r="360">
          <cell r="A360" t="str">
            <v>0612</v>
          </cell>
          <cell r="B360" t="str">
            <v>Samaritan Chiller Building</v>
          </cell>
        </row>
        <row r="361">
          <cell r="A361" t="str">
            <v>0613</v>
          </cell>
          <cell r="B361" t="str">
            <v>Samaritan Parking Structure</v>
          </cell>
        </row>
        <row r="362">
          <cell r="A362" t="str">
            <v>0616</v>
          </cell>
          <cell r="B362" t="str">
            <v>Seaton Center Storage</v>
          </cell>
        </row>
        <row r="363">
          <cell r="A363" t="str">
            <v>0617</v>
          </cell>
          <cell r="B363" t="str">
            <v>118 Conn Terrace</v>
          </cell>
        </row>
        <row r="364">
          <cell r="A364" t="str">
            <v>0618</v>
          </cell>
          <cell r="B364" t="str">
            <v>MacAdam Student Observatory</v>
          </cell>
        </row>
        <row r="365">
          <cell r="A365" t="str">
            <v>0619</v>
          </cell>
          <cell r="B365" t="str">
            <v>102 Conn Terrace</v>
          </cell>
        </row>
        <row r="366">
          <cell r="A366" t="str">
            <v>0621</v>
          </cell>
          <cell r="B366" t="str">
            <v>104 Conn Terrace</v>
          </cell>
        </row>
        <row r="367">
          <cell r="A367" t="str">
            <v>0622</v>
          </cell>
          <cell r="B367" t="str">
            <v>108 Conn Terrace</v>
          </cell>
        </row>
        <row r="368">
          <cell r="A368" t="str">
            <v>0623</v>
          </cell>
          <cell r="B368" t="str">
            <v>110 Conn Terrace</v>
          </cell>
        </row>
        <row r="369">
          <cell r="A369" t="str">
            <v>0624</v>
          </cell>
          <cell r="B369" t="str">
            <v>120 Conn Terrace</v>
          </cell>
        </row>
        <row r="370">
          <cell r="A370" t="str">
            <v>0625</v>
          </cell>
          <cell r="B370" t="str">
            <v>1105 S. Limestone</v>
          </cell>
        </row>
        <row r="371">
          <cell r="A371" t="str">
            <v>0626</v>
          </cell>
          <cell r="B371" t="str">
            <v>1119 S. Limestone</v>
          </cell>
        </row>
        <row r="372">
          <cell r="A372" t="str">
            <v>0630</v>
          </cell>
          <cell r="B372" t="str">
            <v>Air Medical Crew Quarters</v>
          </cell>
        </row>
        <row r="373">
          <cell r="A373" t="str">
            <v>0631</v>
          </cell>
          <cell r="B373" t="str">
            <v>460 Rose Lane</v>
          </cell>
        </row>
        <row r="374">
          <cell r="A374" t="str">
            <v>0633</v>
          </cell>
          <cell r="B374" t="str">
            <v>Davis Marksbury Building</v>
          </cell>
        </row>
        <row r="375">
          <cell r="A375" t="str">
            <v>0636</v>
          </cell>
          <cell r="B375" t="str">
            <v>411 Pennsylvania Court</v>
          </cell>
        </row>
        <row r="376">
          <cell r="A376" t="str">
            <v>0637</v>
          </cell>
          <cell r="B376" t="str">
            <v>1041 S. Limestone St.</v>
          </cell>
        </row>
        <row r="377">
          <cell r="A377" t="str">
            <v>0639</v>
          </cell>
          <cell r="B377" t="str">
            <v>1045 S. Limestone St</v>
          </cell>
        </row>
        <row r="378">
          <cell r="A378" t="str">
            <v>0641</v>
          </cell>
          <cell r="B378" t="str">
            <v>409 Pennsylvania Ct</v>
          </cell>
        </row>
        <row r="379">
          <cell r="A379" t="str">
            <v>0644</v>
          </cell>
          <cell r="B379" t="str">
            <v>Wildcat Coal Lodge</v>
          </cell>
        </row>
        <row r="380">
          <cell r="A380" t="str">
            <v>0645</v>
          </cell>
          <cell r="B380" t="str">
            <v>179 Leader Ave</v>
          </cell>
        </row>
        <row r="381">
          <cell r="A381" t="str">
            <v>0646</v>
          </cell>
          <cell r="B381" t="str">
            <v>404 Pennsylvania Ct</v>
          </cell>
        </row>
        <row r="382">
          <cell r="A382" t="str">
            <v>0647</v>
          </cell>
          <cell r="B382" t="str">
            <v>213 Transcript Ave</v>
          </cell>
        </row>
        <row r="383">
          <cell r="A383" t="str">
            <v>0648</v>
          </cell>
          <cell r="B383" t="str">
            <v>221 Transcript Ave</v>
          </cell>
        </row>
        <row r="384">
          <cell r="A384" t="str">
            <v>0649</v>
          </cell>
          <cell r="B384" t="str">
            <v>217 Transcript Ave</v>
          </cell>
        </row>
        <row r="385">
          <cell r="A385" t="str">
            <v>0651</v>
          </cell>
          <cell r="B385" t="str">
            <v>Mandrell Hall</v>
          </cell>
        </row>
        <row r="386">
          <cell r="A386" t="str">
            <v>0652</v>
          </cell>
          <cell r="B386" t="str">
            <v>Bosworth Hall</v>
          </cell>
        </row>
        <row r="387">
          <cell r="A387" t="str">
            <v>0653</v>
          </cell>
          <cell r="B387" t="str">
            <v>Sanders Hall</v>
          </cell>
        </row>
        <row r="388">
          <cell r="A388" t="str">
            <v>0654</v>
          </cell>
          <cell r="B388" t="str">
            <v>Building 100</v>
          </cell>
        </row>
        <row r="389">
          <cell r="A389" t="str">
            <v>0655</v>
          </cell>
          <cell r="B389" t="str">
            <v>Building 200</v>
          </cell>
        </row>
        <row r="390">
          <cell r="A390" t="str">
            <v>0656</v>
          </cell>
          <cell r="B390" t="str">
            <v>Building 300</v>
          </cell>
        </row>
        <row r="391">
          <cell r="A391" t="str">
            <v>0657</v>
          </cell>
          <cell r="B391" t="str">
            <v>Building 400</v>
          </cell>
        </row>
        <row r="392">
          <cell r="A392" t="str">
            <v>0658</v>
          </cell>
          <cell r="B392" t="str">
            <v>Maintenance Bldg.</v>
          </cell>
        </row>
        <row r="393">
          <cell r="A393" t="str">
            <v>0659</v>
          </cell>
          <cell r="B393" t="str">
            <v>Gas Building</v>
          </cell>
        </row>
        <row r="394">
          <cell r="A394" t="str">
            <v>0660</v>
          </cell>
          <cell r="B394" t="str">
            <v>Maxwelton Ct. Apts #1</v>
          </cell>
        </row>
        <row r="395">
          <cell r="A395" t="str">
            <v>0661</v>
          </cell>
          <cell r="B395" t="str">
            <v>Maxwelton Ct. Apts #2</v>
          </cell>
        </row>
        <row r="396">
          <cell r="A396" t="str">
            <v>0662</v>
          </cell>
          <cell r="B396" t="str">
            <v>Maxwelton Ct. Apts #3</v>
          </cell>
        </row>
        <row r="397">
          <cell r="A397" t="str">
            <v>0663</v>
          </cell>
          <cell r="B397" t="str">
            <v>Maxwelton Ct. Apts #4</v>
          </cell>
        </row>
        <row r="398">
          <cell r="A398" t="str">
            <v>0664</v>
          </cell>
          <cell r="B398" t="str">
            <v>Maxwelton Ct. Apts #5</v>
          </cell>
        </row>
        <row r="399">
          <cell r="A399" t="str">
            <v>0665</v>
          </cell>
          <cell r="B399" t="str">
            <v>Maxwelton Ct. Apts #6</v>
          </cell>
        </row>
        <row r="400">
          <cell r="A400" t="str">
            <v>0666</v>
          </cell>
          <cell r="B400" t="str">
            <v>Maxwelton Ct. Apts #7</v>
          </cell>
        </row>
        <row r="401">
          <cell r="A401" t="str">
            <v>0667</v>
          </cell>
          <cell r="B401" t="str">
            <v>Maxwelton Ct. Apts #8</v>
          </cell>
        </row>
        <row r="402">
          <cell r="A402" t="str">
            <v>0668</v>
          </cell>
          <cell r="B402" t="str">
            <v>Maxwelton Ct. Apts #9</v>
          </cell>
        </row>
        <row r="403">
          <cell r="A403" t="str">
            <v>0669</v>
          </cell>
          <cell r="B403" t="str">
            <v>Maxwelton Ct. Apts #10</v>
          </cell>
        </row>
        <row r="404">
          <cell r="A404" t="str">
            <v>0670</v>
          </cell>
          <cell r="B404" t="str">
            <v>Maxwelton Ct. Apts #11</v>
          </cell>
        </row>
        <row r="405">
          <cell r="A405" t="str">
            <v>0671</v>
          </cell>
          <cell r="B405" t="str">
            <v>Maxwelton Ct. Apts #12</v>
          </cell>
        </row>
        <row r="406">
          <cell r="A406" t="str">
            <v>0672</v>
          </cell>
          <cell r="B406" t="str">
            <v>Maxwelton Ct. Apts #13</v>
          </cell>
        </row>
        <row r="407">
          <cell r="A407" t="str">
            <v>0673</v>
          </cell>
          <cell r="B407" t="str">
            <v>Maxwelton Ct. Apts #14</v>
          </cell>
        </row>
        <row r="408">
          <cell r="A408" t="str">
            <v>0674</v>
          </cell>
          <cell r="B408" t="str">
            <v>Maxwelton Ct. Apts #15</v>
          </cell>
        </row>
        <row r="409">
          <cell r="A409" t="str">
            <v>0675</v>
          </cell>
          <cell r="B409" t="str">
            <v>Maxwelton Ct. Apts #16</v>
          </cell>
        </row>
        <row r="410">
          <cell r="A410">
            <v>1200</v>
          </cell>
          <cell r="B410" t="str">
            <v>Electric Substation #1</v>
          </cell>
        </row>
        <row r="411">
          <cell r="A411">
            <v>1201</v>
          </cell>
          <cell r="B411" t="str">
            <v>Electric Substation #3</v>
          </cell>
        </row>
        <row r="412">
          <cell r="A412" t="str">
            <v>8633</v>
          </cell>
          <cell r="B412" t="str">
            <v>UK HealthCare Good Samaritan Hospital</v>
          </cell>
        </row>
        <row r="413">
          <cell r="A413" t="str">
            <v>9127</v>
          </cell>
          <cell r="B413" t="str">
            <v>1101 S. Limestone</v>
          </cell>
        </row>
        <row r="414">
          <cell r="A414">
            <v>9813</v>
          </cell>
          <cell r="B414" t="str">
            <v>Child Development Center of the Bluegrass, Inc.</v>
          </cell>
        </row>
        <row r="415">
          <cell r="A415" t="str">
            <v>9925</v>
          </cell>
          <cell r="B415" t="str">
            <v>Alpha Phi Sorority</v>
          </cell>
        </row>
        <row r="416">
          <cell r="A416" t="str">
            <v>9983</v>
          </cell>
          <cell r="B416" t="str">
            <v>College of Medicine Building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39" sqref="G39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64</v>
      </c>
      <c r="C1" s="54"/>
      <c r="F1" s="18" t="s">
        <v>10</v>
      </c>
      <c r="G1" s="19">
        <v>41656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">
        <v>73</v>
      </c>
      <c r="C2" s="55"/>
      <c r="F2" s="25" t="s">
        <v>12</v>
      </c>
      <c r="G2" s="26" t="s">
        <v>61</v>
      </c>
      <c r="J2" s="15">
        <f>G22-J22</f>
        <v>0</v>
      </c>
      <c r="K2" s="15">
        <f>H22-M22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65</v>
      </c>
      <c r="B6" s="30" t="s">
        <v>66</v>
      </c>
      <c r="C6" s="11" t="s">
        <v>31</v>
      </c>
      <c r="D6" s="17" t="s">
        <v>5</v>
      </c>
      <c r="E6" s="36">
        <v>1</v>
      </c>
      <c r="F6" s="36">
        <v>33</v>
      </c>
      <c r="G6" s="36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67</v>
      </c>
      <c r="B7" s="30" t="s">
        <v>66</v>
      </c>
      <c r="C7" s="11" t="s">
        <v>31</v>
      </c>
      <c r="D7" s="17" t="s">
        <v>5</v>
      </c>
      <c r="E7" s="36">
        <v>1</v>
      </c>
      <c r="F7" s="36">
        <v>138</v>
      </c>
      <c r="G7" s="36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>
        <v>103</v>
      </c>
      <c r="B8" s="30" t="s">
        <v>66</v>
      </c>
      <c r="C8" s="11" t="s">
        <v>31</v>
      </c>
      <c r="D8" s="17" t="s">
        <v>5</v>
      </c>
      <c r="E8" s="36">
        <v>1</v>
      </c>
      <c r="F8" s="36">
        <v>273</v>
      </c>
      <c r="G8" s="36" t="s">
        <v>13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5" t="s">
        <v>68</v>
      </c>
      <c r="B9" s="30" t="s">
        <v>66</v>
      </c>
      <c r="C9" s="11" t="s">
        <v>31</v>
      </c>
      <c r="D9" s="17" t="s">
        <v>5</v>
      </c>
      <c r="E9" s="39">
        <v>1</v>
      </c>
      <c r="F9" s="39">
        <v>64</v>
      </c>
      <c r="G9" s="36" t="s">
        <v>13</v>
      </c>
      <c r="H9" s="17" t="s">
        <v>13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x14ac:dyDescent="0.25">
      <c r="A10" s="40">
        <v>105</v>
      </c>
      <c r="B10" s="30" t="s">
        <v>66</v>
      </c>
      <c r="C10" s="11" t="s">
        <v>31</v>
      </c>
      <c r="D10" s="17" t="s">
        <v>5</v>
      </c>
      <c r="E10" s="36">
        <v>1</v>
      </c>
      <c r="F10" s="36">
        <v>812</v>
      </c>
      <c r="G10" s="36" t="s">
        <v>13</v>
      </c>
      <c r="H10" s="17" t="s">
        <v>13</v>
      </c>
      <c r="J10" s="10" t="str">
        <f>IF(G10="No Change","N/A",IF(G10="New Tag Required",Lookup!F:F,IF(G10="Remove Old Tag",Lookup!F:F,IF(G10="N/A","N/A",""))))</f>
        <v>N/A</v>
      </c>
      <c r="K10" s="37"/>
      <c r="L10" s="10"/>
      <c r="M10" s="10" t="str">
        <f>IF(H10="No Change","N/A",IF(H10="New Tag Required",Lookup!F:F,IF(H10="Remove Old Sign",Lookup!F:F,IF(H10="N/A","N/A",""))))</f>
        <v>N/A</v>
      </c>
      <c r="N10" s="37"/>
      <c r="O10" s="10"/>
    </row>
    <row r="11" spans="1:16" x14ac:dyDescent="0.25">
      <c r="A11" s="40">
        <v>206</v>
      </c>
      <c r="B11" s="30" t="s">
        <v>72</v>
      </c>
      <c r="C11" s="11" t="s">
        <v>31</v>
      </c>
      <c r="D11" s="17" t="s">
        <v>5</v>
      </c>
      <c r="E11" s="36">
        <v>1</v>
      </c>
      <c r="F11" s="36">
        <v>492</v>
      </c>
      <c r="G11" s="36" t="s">
        <v>13</v>
      </c>
      <c r="H11" s="17" t="s">
        <v>13</v>
      </c>
      <c r="J11" s="10" t="str">
        <f>IF(G11="No Change","N/A",IF(G11="New Tag Required",Lookup!F:F,IF(G11="Remove Old Tag",Lookup!F:F,IF(G11="N/A","N/A",""))))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x14ac:dyDescent="0.25">
      <c r="A12" s="40">
        <v>207</v>
      </c>
      <c r="B12" s="30" t="s">
        <v>72</v>
      </c>
      <c r="C12" s="11" t="s">
        <v>31</v>
      </c>
      <c r="D12" s="17" t="s">
        <v>5</v>
      </c>
      <c r="E12" s="36">
        <v>1</v>
      </c>
      <c r="F12" s="36">
        <v>37</v>
      </c>
      <c r="G12" s="36" t="s">
        <v>13</v>
      </c>
      <c r="H12" s="17" t="s">
        <v>13</v>
      </c>
      <c r="J12" s="10" t="str">
        <f>IF(G12="No Change","N/A",IF(G12="New Tag Required",Lookup!F:F,IF(G12="Remove Old Tag",Lookup!F:F,IF(G12="N/A","N/A",""))))</f>
        <v>N/A</v>
      </c>
      <c r="K12" s="37"/>
      <c r="L12" s="10"/>
      <c r="M12" s="10" t="str">
        <f>IF(H12="No Change","N/A",IF(H12="New Tag Required",Lookup!F:F,IF(H12="Remove Old Sign",Lookup!F:F,IF(H12="N/A","N/A",""))))</f>
        <v>N/A</v>
      </c>
      <c r="N12" s="37"/>
      <c r="O12" s="10"/>
    </row>
    <row r="13" spans="1:16" x14ac:dyDescent="0.25">
      <c r="A13" s="40" t="s">
        <v>69</v>
      </c>
      <c r="B13" s="30" t="s">
        <v>66</v>
      </c>
      <c r="C13" s="11" t="s">
        <v>31</v>
      </c>
      <c r="D13" s="17" t="s">
        <v>5</v>
      </c>
      <c r="E13" s="36">
        <v>1</v>
      </c>
      <c r="F13" s="36">
        <v>22</v>
      </c>
      <c r="G13" s="36" t="s">
        <v>13</v>
      </c>
      <c r="H13" s="17" t="s">
        <v>13</v>
      </c>
      <c r="J13" s="10" t="str">
        <f>IF(G13="No Change","N/A",IF(G13="New Tag Required",Lookup!F:F,IF(G13="Remove Old Tag",Lookup!F:F,IF(G13="N/A","N/A",""))))</f>
        <v>N/A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x14ac:dyDescent="0.25">
      <c r="A14" s="40" t="s">
        <v>70</v>
      </c>
      <c r="B14" s="30" t="s">
        <v>72</v>
      </c>
      <c r="C14" s="11" t="s">
        <v>31</v>
      </c>
      <c r="D14" s="17" t="s">
        <v>5</v>
      </c>
      <c r="E14" s="36">
        <v>1</v>
      </c>
      <c r="F14" s="36">
        <v>28</v>
      </c>
      <c r="G14" s="36" t="s">
        <v>13</v>
      </c>
      <c r="H14" s="17" t="s">
        <v>13</v>
      </c>
      <c r="J14" s="10" t="str">
        <f>IF(G14="No Change","N/A",IF(G14="New Tag Required",Lookup!F:F,IF(G14="Remove Old Tag",Lookup!F:F,IF(G14="N/A","N/A",""))))</f>
        <v>N/A</v>
      </c>
      <c r="K14" s="37"/>
      <c r="L14" s="10"/>
      <c r="M14" s="10" t="str">
        <f>IF(H14="No Change","N/A",IF(H14="New Tag Required",Lookup!F:F,IF(H14="Remove Old Sign",Lookup!F:F,IF(H14="N/A","N/A",""))))</f>
        <v>N/A</v>
      </c>
      <c r="N14" s="37"/>
      <c r="O14" s="10"/>
    </row>
    <row r="15" spans="1:16" x14ac:dyDescent="0.25">
      <c r="A15" s="40" t="s">
        <v>71</v>
      </c>
      <c r="B15" s="30" t="s">
        <v>66</v>
      </c>
      <c r="C15" s="11" t="s">
        <v>31</v>
      </c>
      <c r="D15" s="17" t="s">
        <v>5</v>
      </c>
      <c r="E15" s="36">
        <v>1</v>
      </c>
      <c r="F15" s="36">
        <v>65</v>
      </c>
      <c r="G15" s="36" t="s">
        <v>13</v>
      </c>
      <c r="H15" s="17" t="s">
        <v>13</v>
      </c>
      <c r="J15" s="10" t="str">
        <f>IF(G15="No Change","N/A",IF(G15="New Tag Required",Lookup!F:F,IF(G15="Remove Old Tag",Lookup!F:F,IF(G15="N/A","N/A",""))))</f>
        <v>N/A</v>
      </c>
      <c r="K15" s="37"/>
      <c r="L15" s="10"/>
      <c r="M15" s="10" t="str">
        <f>IF(H15="No Change","N/A",IF(H15="New Tag Required",Lookup!F:F,IF(H15="Remove Old Sign",Lookup!F:F,IF(H15="N/A","N/A",""))))</f>
        <v>N/A</v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25">
      <c r="A18" s="38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3"/>
      <c r="M18" s="10" t="str">
        <f>IF(H18="No Change","N/A",IF(H18="New Tag Required",Lookup!F:F,IF(H18="Remove Old Sign",Lookup!F:F,IF(H18="N/A","N/A",""))))</f>
        <v/>
      </c>
      <c r="N18" s="43"/>
    </row>
    <row r="19" spans="1:15" x14ac:dyDescent="0.25">
      <c r="A19" s="38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3"/>
      <c r="M19" s="10" t="str">
        <f>IF(H19="No Change","N/A",IF(H19="New Tag Required",Lookup!F:F,IF(H19="Remove Old Sign",Lookup!F:F,IF(H19="N/A","N/A",""))))</f>
        <v/>
      </c>
      <c r="N19" s="43"/>
    </row>
    <row r="20" spans="1:15" ht="15.75" thickBot="1" x14ac:dyDescent="0.3">
      <c r="A20" s="38"/>
      <c r="C20" s="11"/>
      <c r="E20" s="36"/>
      <c r="F20" s="36"/>
      <c r="G20" s="36"/>
      <c r="K20" s="43"/>
      <c r="N20" s="43"/>
    </row>
    <row r="21" spans="1:15" ht="45" x14ac:dyDescent="0.25">
      <c r="A21" s="38"/>
      <c r="C21" s="11"/>
      <c r="E21" s="36"/>
      <c r="F21" s="36"/>
      <c r="G21" s="44" t="s">
        <v>47</v>
      </c>
      <c r="H21" s="45" t="s">
        <v>48</v>
      </c>
      <c r="J21" s="46" t="s">
        <v>42</v>
      </c>
      <c r="K21" s="10"/>
      <c r="L21" s="10"/>
      <c r="M21" s="46" t="s">
        <v>43</v>
      </c>
    </row>
    <row r="22" spans="1:15" ht="15.75" thickBot="1" x14ac:dyDescent="0.3">
      <c r="A22" s="38"/>
      <c r="C22" s="11"/>
      <c r="E22" s="36"/>
      <c r="F22" s="36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5" x14ac:dyDescent="0.25">
      <c r="A23" s="38"/>
      <c r="C23" s="11"/>
      <c r="E23" s="36"/>
      <c r="F23" s="36"/>
      <c r="G23" s="36"/>
    </row>
    <row r="24" spans="1:15" x14ac:dyDescent="0.25">
      <c r="A24" s="38"/>
      <c r="C24" s="11"/>
      <c r="E24" s="36"/>
      <c r="F24" s="36"/>
      <c r="G24" s="36"/>
    </row>
    <row r="25" spans="1:15" x14ac:dyDescent="0.25">
      <c r="A25" s="38"/>
      <c r="C25" s="11"/>
      <c r="E25" s="36"/>
      <c r="F25" s="36"/>
      <c r="G25" s="36"/>
    </row>
    <row r="26" spans="1:15" x14ac:dyDescent="0.25">
      <c r="A26" s="38"/>
      <c r="C26" s="11"/>
      <c r="E26" s="36"/>
      <c r="F26" s="36"/>
      <c r="G26" s="36"/>
    </row>
    <row r="27" spans="1:15" x14ac:dyDescent="0.25">
      <c r="A27" s="38"/>
      <c r="C27" s="11"/>
      <c r="E27" s="36"/>
      <c r="F27" s="36"/>
      <c r="G27" s="36"/>
    </row>
    <row r="28" spans="1:15" x14ac:dyDescent="0.25">
      <c r="A28" s="38"/>
      <c r="C28" s="11"/>
      <c r="E28" s="36"/>
      <c r="F28" s="36"/>
      <c r="G28" s="36"/>
    </row>
    <row r="29" spans="1:15" x14ac:dyDescent="0.25">
      <c r="A29" s="38"/>
      <c r="C29" s="11"/>
      <c r="E29" s="36"/>
      <c r="F29" s="36"/>
      <c r="G29" s="36"/>
    </row>
    <row r="30" spans="1:15" x14ac:dyDescent="0.25">
      <c r="A30" s="47"/>
      <c r="C30" s="11"/>
      <c r="E30" s="36"/>
      <c r="F30" s="48"/>
      <c r="G30" s="36"/>
    </row>
    <row r="31" spans="1:15" x14ac:dyDescent="0.25">
      <c r="A31" s="47"/>
      <c r="C31" s="11"/>
      <c r="E31" s="36"/>
      <c r="F31" s="48"/>
      <c r="G31" s="36"/>
    </row>
    <row r="32" spans="1:15" x14ac:dyDescent="0.25">
      <c r="A32" s="47"/>
      <c r="C32" s="11"/>
      <c r="E32" s="36"/>
      <c r="F32" s="49"/>
      <c r="G32" s="36"/>
    </row>
    <row r="33" spans="1:7" x14ac:dyDescent="0.25">
      <c r="A33" s="38"/>
      <c r="C33" s="11"/>
      <c r="E33" s="36"/>
      <c r="F33" s="48"/>
      <c r="G33" s="36"/>
    </row>
    <row r="34" spans="1:7" x14ac:dyDescent="0.25">
      <c r="A34" s="38"/>
      <c r="C34" s="11"/>
      <c r="E34" s="36"/>
      <c r="F34" s="48"/>
      <c r="G34" s="36"/>
    </row>
    <row r="35" spans="1:7" x14ac:dyDescent="0.25">
      <c r="A35" s="50"/>
      <c r="C35" s="11"/>
      <c r="E35" s="36"/>
      <c r="F35" s="36"/>
      <c r="G35" s="36"/>
    </row>
    <row r="36" spans="1:7" x14ac:dyDescent="0.25">
      <c r="A36" s="50"/>
      <c r="C36" s="11"/>
      <c r="E36" s="36"/>
      <c r="F36" s="36"/>
      <c r="G36" s="36"/>
    </row>
    <row r="37" spans="1:7" x14ac:dyDescent="0.25">
      <c r="A37" s="50"/>
      <c r="C37" s="11"/>
      <c r="E37" s="36"/>
      <c r="F37" s="36"/>
      <c r="G37" s="36"/>
    </row>
    <row r="38" spans="1:7" x14ac:dyDescent="0.25">
      <c r="A38" s="50"/>
      <c r="C38" s="11"/>
      <c r="E38" s="36"/>
      <c r="F38" s="36"/>
      <c r="G38" s="36"/>
    </row>
    <row r="39" spans="1:7" x14ac:dyDescent="0.25">
      <c r="A39" s="51"/>
      <c r="C39" s="11"/>
      <c r="E39" s="36"/>
      <c r="F39" s="42"/>
      <c r="G39" s="36"/>
    </row>
    <row r="40" spans="1:7" x14ac:dyDescent="0.25">
      <c r="A40" s="50"/>
      <c r="C40" s="11"/>
      <c r="E40" s="36"/>
      <c r="F40" s="36"/>
      <c r="G40" s="36"/>
    </row>
    <row r="41" spans="1:7" x14ac:dyDescent="0.25">
      <c r="A41" s="50"/>
      <c r="C41" s="11"/>
      <c r="E41" s="36"/>
      <c r="F41" s="36"/>
      <c r="G41" s="36"/>
    </row>
    <row r="42" spans="1:7" x14ac:dyDescent="0.25">
      <c r="A42" s="38"/>
      <c r="C42" s="11"/>
      <c r="E42" s="36"/>
      <c r="F42" s="36"/>
      <c r="G42" s="36"/>
    </row>
    <row r="43" spans="1:7" x14ac:dyDescent="0.25">
      <c r="A43" s="38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6:G20">
    <cfRule type="containsText" dxfId="27" priority="122" operator="containsText" text="New Tag Required">
      <formula>NOT(ISERROR(SEARCH("New Tag Required",G6)))</formula>
    </cfRule>
  </conditionalFormatting>
  <conditionalFormatting sqref="D6 D16:D87">
    <cfRule type="containsText" dxfId="26" priority="121" operator="containsText" text="Yes">
      <formula>NOT(ISERROR(SEARCH("Yes",D6)))</formula>
    </cfRule>
  </conditionalFormatting>
  <conditionalFormatting sqref="H27:H87 H188:H409 H6:H20">
    <cfRule type="containsText" dxfId="25" priority="109" operator="containsText" text="New Sign Required">
      <formula>NOT(ISERROR(SEARCH("New Sign Required",H6)))</formula>
    </cfRule>
  </conditionalFormatting>
  <conditionalFormatting sqref="G27:G87 G6:H20">
    <cfRule type="containsText" dxfId="24" priority="108" operator="containsText" text="Action Required">
      <formula>NOT(ISERROR(SEARCH("Action Required",G6)))</formula>
    </cfRule>
  </conditionalFormatting>
  <conditionalFormatting sqref="H27:H87">
    <cfRule type="containsText" dxfId="23" priority="107" operator="containsText" text="Action Required">
      <formula>NOT(ISERROR(SEARCH("Action Required",H27)))</formula>
    </cfRule>
  </conditionalFormatting>
  <conditionalFormatting sqref="G23:G26">
    <cfRule type="containsText" dxfId="22" priority="49" operator="containsText" text="New Tag Required">
      <formula>NOT(ISERROR(SEARCH("New Tag Required",G23)))</formula>
    </cfRule>
  </conditionalFormatting>
  <conditionalFormatting sqref="H23:H26">
    <cfRule type="containsText" dxfId="21" priority="47" operator="containsText" text="New Sign Required">
      <formula>NOT(ISERROR(SEARCH("New Sign Required",H23)))</formula>
    </cfRule>
  </conditionalFormatting>
  <conditionalFormatting sqref="G23:G26">
    <cfRule type="containsText" dxfId="20" priority="46" operator="containsText" text="Action Required">
      <formula>NOT(ISERROR(SEARCH("Action Required",G23)))</formula>
    </cfRule>
  </conditionalFormatting>
  <conditionalFormatting sqref="H23:H26">
    <cfRule type="containsText" dxfId="19" priority="45" operator="containsText" text="Action Required">
      <formula>NOT(ISERROR(SEARCH("Action Required",H23)))</formula>
    </cfRule>
  </conditionalFormatting>
  <conditionalFormatting sqref="G6:G15">
    <cfRule type="containsText" dxfId="18" priority="44" operator="containsText" text="New Tag Required">
      <formula>NOT(ISERROR(SEARCH("New Tag Required",G6)))</formula>
    </cfRule>
  </conditionalFormatting>
  <conditionalFormatting sqref="D6">
    <cfRule type="containsText" dxfId="17" priority="43" operator="containsText" text="Yes">
      <formula>NOT(ISERROR(SEARCH("Yes",D6)))</formula>
    </cfRule>
  </conditionalFormatting>
  <conditionalFormatting sqref="G6:G15">
    <cfRule type="containsText" dxfId="16" priority="42" operator="containsText" text="Action Required">
      <formula>NOT(ISERROR(SEARCH("Action Required",G6)))</formula>
    </cfRule>
  </conditionalFormatting>
  <conditionalFormatting sqref="D88:D187">
    <cfRule type="containsText" dxfId="15" priority="41" operator="containsText" text="Yes">
      <formula>NOT(ISERROR(SEARCH("Yes",D88)))</formula>
    </cfRule>
  </conditionalFormatting>
  <conditionalFormatting sqref="H88:H187">
    <cfRule type="containsText" dxfId="14" priority="40" operator="containsText" text="New Sign Required">
      <formula>NOT(ISERROR(SEARCH("New Sign Required",H88)))</formula>
    </cfRule>
  </conditionalFormatting>
  <conditionalFormatting sqref="G88:G187">
    <cfRule type="containsText" dxfId="13" priority="39" operator="containsText" text="Action Required">
      <formula>NOT(ISERROR(SEARCH("Action Required",G88)))</formula>
    </cfRule>
  </conditionalFormatting>
  <conditionalFormatting sqref="H88:H187">
    <cfRule type="containsText" dxfId="12" priority="38" operator="containsText" text="Action Required">
      <formula>NOT(ISERROR(SEARCH("Action Required",H88)))</formula>
    </cfRule>
  </conditionalFormatting>
  <conditionalFormatting sqref="D7:D15">
    <cfRule type="containsText" dxfId="11" priority="24" operator="containsText" text="Yes">
      <formula>NOT(ISERROR(SEARCH("Yes",D7)))</formula>
    </cfRule>
  </conditionalFormatting>
  <conditionalFormatting sqref="J2:N2">
    <cfRule type="cellIs" dxfId="10" priority="15" operator="notEqual">
      <formula>0</formula>
    </cfRule>
  </conditionalFormatting>
  <conditionalFormatting sqref="J6:J19">
    <cfRule type="cellIs" dxfId="9" priority="14" operator="equal">
      <formula>0</formula>
    </cfRule>
  </conditionalFormatting>
  <conditionalFormatting sqref="M6:M19">
    <cfRule type="cellIs" dxfId="8" priority="13" operator="equal">
      <formula>0</formula>
    </cfRule>
  </conditionalFormatting>
  <conditionalFormatting sqref="J6:J19 M6:M19">
    <cfRule type="cellIs" dxfId="7" priority="10" operator="equal">
      <formula>"In Progress"</formula>
    </cfRule>
    <cfRule type="cellIs" dxfId="6" priority="11" operator="equal">
      <formula>"Log Issues"</formula>
    </cfRule>
    <cfRule type="cellIs" dxfId="5" priority="12" operator="equal">
      <formula>"N/A"</formula>
    </cfRule>
  </conditionalFormatting>
  <conditionalFormatting sqref="K6:L15">
    <cfRule type="expression" dxfId="4" priority="9">
      <formula>$J6="Log Issues"</formula>
    </cfRule>
  </conditionalFormatting>
  <conditionalFormatting sqref="N6:N15">
    <cfRule type="expression" dxfId="3" priority="8">
      <formula>$M6="Log Issues"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0314</v>
      </c>
      <c r="B260" s="3" t="str">
        <f>([2]UKBuilding_List!B260)</f>
        <v>252 East Maxwell St</v>
      </c>
    </row>
    <row r="261" spans="1:2" x14ac:dyDescent="0.25">
      <c r="A261" s="2" t="str">
        <f>([2]UKBuilding_List!A261)</f>
        <v>0315</v>
      </c>
      <c r="B261" s="3" t="str">
        <f>([2]UKBuilding_List!B261)</f>
        <v>206 East Maxwell St</v>
      </c>
    </row>
    <row r="262" spans="1:2" x14ac:dyDescent="0.25">
      <c r="A262" s="2" t="str">
        <f>([2]UKBuilding_List!A262)</f>
        <v>0324</v>
      </c>
      <c r="B262" s="3" t="str">
        <f>([2]UKBuilding_List!B262)</f>
        <v>315 Scott St</v>
      </c>
    </row>
    <row r="263" spans="1:2" x14ac:dyDescent="0.25">
      <c r="A263" s="2" t="str">
        <f>([2]UKBuilding_List!A263)</f>
        <v>0325</v>
      </c>
      <c r="B263" s="3" t="str">
        <f>([2]UKBuilding_List!B263)</f>
        <v>317 Scott St</v>
      </c>
    </row>
    <row r="264" spans="1:2" x14ac:dyDescent="0.25">
      <c r="A264" s="2" t="str">
        <f>([2]UKBuilding_List!A264)</f>
        <v>0327</v>
      </c>
      <c r="B264" s="3" t="str">
        <f>([2]UKBuilding_List!B264)</f>
        <v>321 Scott St</v>
      </c>
    </row>
    <row r="265" spans="1:2" x14ac:dyDescent="0.25">
      <c r="A265" s="2" t="str">
        <f>([2]UKBuilding_List!A265)</f>
        <v>0333</v>
      </c>
      <c r="B265" s="3" t="str">
        <f>([2]UKBuilding_List!B265)</f>
        <v>641 South Limestone St</v>
      </c>
    </row>
    <row r="266" spans="1:2" x14ac:dyDescent="0.25">
      <c r="A266" s="2" t="str">
        <f>([2]UKBuilding_List!A266)</f>
        <v>0336</v>
      </c>
      <c r="B266" s="3" t="str">
        <f>([2]UKBuilding_List!B266)</f>
        <v>Thomas D Clark Building</v>
      </c>
    </row>
    <row r="267" spans="1:2" x14ac:dyDescent="0.25">
      <c r="A267" s="2" t="str">
        <f>([2]UKBuilding_List!A267)</f>
        <v>0337</v>
      </c>
      <c r="B267" s="3" t="str">
        <f>([2]UKBuilding_List!B267)</f>
        <v>663 South Limestone Garage</v>
      </c>
    </row>
    <row r="268" spans="1:2" x14ac:dyDescent="0.25">
      <c r="A268" s="2" t="str">
        <f>([2]UKBuilding_List!A268)</f>
        <v>0343</v>
      </c>
      <c r="B268" s="3" t="str">
        <f>([2]UKBuilding_List!B268)</f>
        <v>Bingham Davis House</v>
      </c>
    </row>
    <row r="269" spans="1:2" x14ac:dyDescent="0.25">
      <c r="A269" s="2" t="str">
        <f>([2]UKBuilding_List!A269)</f>
        <v>0344</v>
      </c>
      <c r="B269" s="3" t="str">
        <f>([2]UKBuilding_List!B269)</f>
        <v>Raymond F. Betts House</v>
      </c>
    </row>
    <row r="270" spans="1:2" x14ac:dyDescent="0.25">
      <c r="A270" s="2" t="str">
        <f>([2]UKBuilding_List!A270)</f>
        <v>0345</v>
      </c>
      <c r="B270" s="3" t="str">
        <f>([2]UKBuilding_List!B270)</f>
        <v>Max Kade German House and Cultural Center</v>
      </c>
    </row>
    <row r="271" spans="1:2" x14ac:dyDescent="0.25">
      <c r="A271" s="2" t="str">
        <f>([2]UKBuilding_List!A271)</f>
        <v>0346</v>
      </c>
      <c r="B271" s="3" t="str">
        <f>([2]UKBuilding_List!B271)</f>
        <v>654 Maxwelton Ct</v>
      </c>
    </row>
    <row r="272" spans="1:2" x14ac:dyDescent="0.25">
      <c r="A272" s="2" t="str">
        <f>([2]UKBuilding_List!A272)</f>
        <v>0347</v>
      </c>
      <c r="B272" s="3" t="str">
        <f>([2]UKBuilding_List!B272)</f>
        <v>624 Maxwelton Ct</v>
      </c>
    </row>
    <row r="273" spans="1:2" x14ac:dyDescent="0.25">
      <c r="A273" s="2" t="str">
        <f>([2]UKBuilding_List!A273)</f>
        <v>0348</v>
      </c>
      <c r="B273" s="3" t="str">
        <f>([2]UKBuilding_List!B273)</f>
        <v>626 Maxwelton Ct</v>
      </c>
    </row>
    <row r="274" spans="1:2" x14ac:dyDescent="0.25">
      <c r="A274" s="2" t="str">
        <f>([2]UKBuilding_List!A274)</f>
        <v>0349</v>
      </c>
      <c r="B274" s="3" t="str">
        <f>([2]UKBuilding_List!B274)</f>
        <v>641 Maxwelton Ct</v>
      </c>
    </row>
    <row r="275" spans="1:2" x14ac:dyDescent="0.25">
      <c r="A275" s="2" t="str">
        <f>([2]UKBuilding_List!A275)</f>
        <v>0350</v>
      </c>
      <c r="B275" s="3" t="str">
        <f>([2]UKBuilding_List!B275)</f>
        <v>643 Maxwelton Ct</v>
      </c>
    </row>
    <row r="276" spans="1:2" x14ac:dyDescent="0.25">
      <c r="A276" s="2" t="str">
        <f>([2]UKBuilding_List!A276)</f>
        <v>0351</v>
      </c>
      <c r="B276" s="3" t="str">
        <f>([2]UKBuilding_List!B276)</f>
        <v>644 Maxwelton Ct</v>
      </c>
    </row>
    <row r="277" spans="1:2" x14ac:dyDescent="0.25">
      <c r="A277" s="2" t="str">
        <f>([2]UKBuilding_List!A277)</f>
        <v>0353</v>
      </c>
      <c r="B277" s="3" t="str">
        <f>([2]UKBuilding_List!B277)</f>
        <v>520 Oldham Ct</v>
      </c>
    </row>
    <row r="278" spans="1:2" x14ac:dyDescent="0.25">
      <c r="A278" s="2" t="str">
        <f>([2]UKBuilding_List!A278)</f>
        <v>0355</v>
      </c>
      <c r="B278" s="3" t="str">
        <f>([2]UKBuilding_List!B278)</f>
        <v>123 State St</v>
      </c>
    </row>
    <row r="279" spans="1:2" x14ac:dyDescent="0.25">
      <c r="A279" s="2" t="str">
        <f>([2]UKBuilding_List!A279)</f>
        <v>0356</v>
      </c>
      <c r="B279" s="3" t="str">
        <f>([2]UKBuilding_List!B279)</f>
        <v>119 State St</v>
      </c>
    </row>
    <row r="280" spans="1:2" x14ac:dyDescent="0.25">
      <c r="A280" s="2" t="str">
        <f>([2]UKBuilding_List!A280)</f>
        <v>0361</v>
      </c>
      <c r="B280" s="3" t="str">
        <f>([2]UKBuilding_List!B280)</f>
        <v>402 Pennsylvania Ct</v>
      </c>
    </row>
    <row r="281" spans="1:2" x14ac:dyDescent="0.25">
      <c r="A281" s="2" t="str">
        <f>([2]UKBuilding_List!A281)</f>
        <v>0362</v>
      </c>
      <c r="B281" s="3" t="str">
        <f>([2]UKBuilding_List!B281)</f>
        <v>405 Pennsylvania Ct</v>
      </c>
    </row>
    <row r="282" spans="1:2" x14ac:dyDescent="0.25">
      <c r="A282" s="2" t="str">
        <f>([2]UKBuilding_List!A282)</f>
        <v>0363</v>
      </c>
      <c r="B282" s="3" t="str">
        <f>([2]UKBuilding_List!B282)</f>
        <v>406 Pennsylvania Ct</v>
      </c>
    </row>
    <row r="283" spans="1:2" x14ac:dyDescent="0.25">
      <c r="A283" s="2" t="str">
        <f>([2]UKBuilding_List!A283)</f>
        <v>0365</v>
      </c>
      <c r="B283" s="3" t="str">
        <f>([2]UKBuilding_List!B283)</f>
        <v>410 Pennsylvania Ct</v>
      </c>
    </row>
    <row r="284" spans="1:2" x14ac:dyDescent="0.25">
      <c r="A284" s="2" t="str">
        <f>([2]UKBuilding_List!A284)</f>
        <v>0377</v>
      </c>
      <c r="B284" s="3" t="str">
        <f>([2]UKBuilding_List!B284)</f>
        <v>319 Rose Lane</v>
      </c>
    </row>
    <row r="285" spans="1:2" x14ac:dyDescent="0.25">
      <c r="A285" s="2" t="str">
        <f>([2]UKBuilding_List!A285)</f>
        <v>0378</v>
      </c>
      <c r="B285" s="3" t="str">
        <f>([2]UKBuilding_List!B285)</f>
        <v>321 Rose Lane</v>
      </c>
    </row>
    <row r="286" spans="1:2" x14ac:dyDescent="0.25">
      <c r="A286" s="2" t="str">
        <f>([2]UKBuilding_List!A286)</f>
        <v>0381</v>
      </c>
      <c r="B286" s="3" t="str">
        <f>([2]UKBuilding_List!B286)</f>
        <v>162-164 Gazette Avenue</v>
      </c>
    </row>
    <row r="287" spans="1:2" x14ac:dyDescent="0.25">
      <c r="A287" s="2" t="str">
        <f>([2]UKBuilding_List!A287)</f>
        <v>0382</v>
      </c>
      <c r="B287" s="3" t="str">
        <f>([2]UKBuilding_List!B287)</f>
        <v>Sky Blue Solar House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0409</v>
      </c>
      <c r="B300" s="3" t="str">
        <f>([2]UKBuilding_List!B300)</f>
        <v>341-343 Scott St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0432</v>
      </c>
      <c r="B308" s="3" t="str">
        <f>([2]UKBuilding_List!B308)</f>
        <v>Commonwealth House</v>
      </c>
    </row>
    <row r="309" spans="1:2" x14ac:dyDescent="0.25">
      <c r="A309" s="2" t="str">
        <f>([2]UKBuilding_List!A309)</f>
        <v>0433</v>
      </c>
      <c r="B309" s="3" t="str">
        <f>([2]UKBuilding_List!B309)</f>
        <v>William E and Casiana Schmidt Vocal Arts Center</v>
      </c>
    </row>
    <row r="310" spans="1:2" x14ac:dyDescent="0.25">
      <c r="A310" s="2" t="str">
        <f>([2]UKBuilding_List!A310)</f>
        <v>0442</v>
      </c>
      <c r="B310" s="3" t="str">
        <f>([2]UKBuilding_List!B310)</f>
        <v>Ligon House</v>
      </c>
    </row>
    <row r="311" spans="1:2" x14ac:dyDescent="0.25">
      <c r="A311" s="2" t="str">
        <f>([2]UKBuilding_List!A311)</f>
        <v>0446</v>
      </c>
      <c r="B311" s="3" t="str">
        <f>([2]UKBuilding_List!B311)</f>
        <v>John Cropp Softball Stadium</v>
      </c>
    </row>
    <row r="312" spans="1:2" x14ac:dyDescent="0.25">
      <c r="A312" s="2" t="str">
        <f>([2]UKBuilding_List!A312)</f>
        <v>0447</v>
      </c>
      <c r="B312" s="3" t="str">
        <f>([2]UKBuilding_List!B312)</f>
        <v>Hitting Pavilion</v>
      </c>
    </row>
    <row r="313" spans="1:2" x14ac:dyDescent="0.25">
      <c r="A313" s="2" t="str">
        <f>([2]UKBuilding_List!A313)</f>
        <v>0448</v>
      </c>
      <c r="B313" s="3" t="str">
        <f>([2]UKBuilding_List!B313)</f>
        <v>Football Storage Shed</v>
      </c>
    </row>
    <row r="314" spans="1:2" x14ac:dyDescent="0.25">
      <c r="A314" s="2" t="str">
        <f>([2]UKBuilding_List!A314)</f>
        <v>0449</v>
      </c>
      <c r="B314" s="3" t="str">
        <f>([2]UKBuilding_List!B314)</f>
        <v>Shively Grounds Storage Building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Fraternity House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 Fraternity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0514</v>
      </c>
      <c r="B337" s="3" t="str">
        <f>([2]UKBuilding_List!B337)</f>
        <v>Central Utility Plant #4</v>
      </c>
    </row>
    <row r="338" spans="1:2" x14ac:dyDescent="0.25">
      <c r="A338" s="2" t="str">
        <f>([2]UKBuilding_List!A338)</f>
        <v>0517</v>
      </c>
      <c r="B338" s="3" t="str">
        <f>([2]UKBuilding_List!B338)</f>
        <v>College of Medicine Learning Center</v>
      </c>
    </row>
    <row r="339" spans="1:2" x14ac:dyDescent="0.25">
      <c r="A339" s="2" t="str">
        <f>([2]UKBuilding_List!A339)</f>
        <v>0518</v>
      </c>
      <c r="B339" s="3" t="str">
        <f>([2]UKBuilding_List!B339)</f>
        <v>BBSRB Generator Building</v>
      </c>
    </row>
    <row r="340" spans="1:2" x14ac:dyDescent="0.25">
      <c r="A340" s="2" t="str">
        <f>([2]UKBuilding_List!A340)</f>
        <v>0564</v>
      </c>
      <c r="B340" s="3" t="str">
        <f>([2]UKBuilding_List!B340)</f>
        <v>630 South Broadway</v>
      </c>
    </row>
    <row r="341" spans="1:2" x14ac:dyDescent="0.25">
      <c r="A341" s="2" t="str">
        <f>([2]UKBuilding_List!A341)</f>
        <v>0565</v>
      </c>
      <c r="B341" s="3" t="str">
        <f>([2]UKBuilding_List!B341)</f>
        <v>John T. Smith Hall</v>
      </c>
    </row>
    <row r="342" spans="1:2" x14ac:dyDescent="0.25">
      <c r="A342" s="2" t="str">
        <f>([2]UKBuilding_List!A342)</f>
        <v>0566</v>
      </c>
      <c r="B342" s="3" t="str">
        <f>([2]UKBuilding_List!B342)</f>
        <v>Dale E. Baldwin Hall</v>
      </c>
    </row>
    <row r="343" spans="1:2" x14ac:dyDescent="0.25">
      <c r="A343" s="2" t="str">
        <f>([2]UKBuilding_List!A343)</f>
        <v>0567</v>
      </c>
      <c r="B343" s="3" t="str">
        <f>([2]UKBuilding_List!B343)</f>
        <v>Margaret Ingels Hall</v>
      </c>
    </row>
    <row r="344" spans="1:2" x14ac:dyDescent="0.25">
      <c r="A344" s="2" t="str">
        <f>([2]UKBuilding_List!A344)</f>
        <v>0568</v>
      </c>
      <c r="B344" s="3" t="str">
        <f>([2]UKBuilding_List!B344)</f>
        <v>David P. Roselle Hall</v>
      </c>
    </row>
    <row r="345" spans="1:2" x14ac:dyDescent="0.25">
      <c r="A345" s="2" t="str">
        <f>([2]UKBuilding_List!A345)</f>
        <v>0571</v>
      </c>
      <c r="B345" s="3" t="str">
        <f>([2]UKBuilding_List!B345)</f>
        <v>Parking Structure #6</v>
      </c>
    </row>
    <row r="346" spans="1:2" x14ac:dyDescent="0.25">
      <c r="A346" s="2" t="str">
        <f>([2]UKBuilding_List!A346)</f>
        <v>0572</v>
      </c>
      <c r="B346" s="3" t="str">
        <f>([2]UKBuilding_List!B346)</f>
        <v>Parking Structure #7</v>
      </c>
    </row>
    <row r="347" spans="1:2" x14ac:dyDescent="0.25">
      <c r="A347" s="2" t="str">
        <f>([2]UKBuilding_List!A347)</f>
        <v>0582</v>
      </c>
      <c r="B347" s="3" t="str">
        <f>([2]UKBuilding_List!B347)</f>
        <v>University Health Service</v>
      </c>
    </row>
    <row r="348" spans="1:2" x14ac:dyDescent="0.25">
      <c r="A348" s="2" t="str">
        <f>([2]UKBuilding_List!A348)</f>
        <v>0585</v>
      </c>
      <c r="B348" s="3" t="str">
        <f>([2]UKBuilding_List!B348)</f>
        <v>Baseball Training Pavilion</v>
      </c>
    </row>
    <row r="349" spans="1:2" x14ac:dyDescent="0.25">
      <c r="A349" s="2" t="str">
        <f>([2]UKBuilding_List!A349)</f>
        <v>0592</v>
      </c>
      <c r="B349" s="3" t="str">
        <f>([2]UKBuilding_List!B349)</f>
        <v>Storage Shed</v>
      </c>
    </row>
    <row r="350" spans="1:2" x14ac:dyDescent="0.25">
      <c r="A350" s="2" t="str">
        <f>([2]UKBuilding_List!A350)</f>
        <v>0596</v>
      </c>
      <c r="B350" s="3" t="str">
        <f>([2]UKBuilding_List!B350)</f>
        <v>Bio-Pharm (BP)</v>
      </c>
    </row>
    <row r="351" spans="1:2" x14ac:dyDescent="0.25">
      <c r="A351" s="2" t="str">
        <f>([2]UKBuilding_List!A351)</f>
        <v>0600</v>
      </c>
      <c r="B351" s="3" t="str">
        <f>([2]UKBuilding_List!B351)</f>
        <v>413 Pennsylvania Ct</v>
      </c>
    </row>
    <row r="352" spans="1:2" x14ac:dyDescent="0.25">
      <c r="A352" s="2" t="str">
        <f>([2]UKBuilding_List!A352)</f>
        <v>0601</v>
      </c>
      <c r="B352" s="3" t="str">
        <f>([2]UKBuilding_List!B352)</f>
        <v>Parking Structure #8</v>
      </c>
    </row>
    <row r="353" spans="1:2" x14ac:dyDescent="0.25">
      <c r="A353" s="2" t="str">
        <f>([2]UKBuilding_List!A353)</f>
        <v>0602</v>
      </c>
      <c r="B353" s="3" t="str">
        <f>([2]UKBuilding_List!B353)</f>
        <v>Pavilion A</v>
      </c>
    </row>
    <row r="354" spans="1:2" x14ac:dyDescent="0.25">
      <c r="A354" s="2" t="str">
        <f>([2]UKBuilding_List!A354)</f>
        <v>0604</v>
      </c>
      <c r="B354" s="3" t="str">
        <f>([2]UKBuilding_List!B354)</f>
        <v>Joe Craft Center</v>
      </c>
    </row>
    <row r="355" spans="1:2" x14ac:dyDescent="0.25">
      <c r="A355" s="2" t="str">
        <f>([2]UKBuilding_List!A355)</f>
        <v>0607</v>
      </c>
      <c r="B355" s="3" t="str">
        <f>([2]UKBuilding_List!B355)</f>
        <v>788 Press Avenue</v>
      </c>
    </row>
    <row r="356" spans="1:2" x14ac:dyDescent="0.25">
      <c r="A356" s="2" t="str">
        <f>([2]UKBuilding_List!A356)</f>
        <v>0608</v>
      </c>
      <c r="B356" s="3" t="str">
        <f>([2]UKBuilding_List!B356)</f>
        <v>792 Press Avenue</v>
      </c>
    </row>
    <row r="357" spans="1:2" x14ac:dyDescent="0.25">
      <c r="A357" s="2" t="str">
        <f>([2]UKBuilding_List!A357)</f>
        <v>0609</v>
      </c>
      <c r="B357" s="3" t="str">
        <f>([2]UKBuilding_List!B357)</f>
        <v>796 Press Avenue</v>
      </c>
    </row>
    <row r="358" spans="1:2" x14ac:dyDescent="0.25">
      <c r="A358" s="2" t="str">
        <f>([2]UKBuilding_List!A358)</f>
        <v>0610</v>
      </c>
      <c r="B358" s="3" t="str">
        <f>([2]UKBuilding_List!B358)</f>
        <v>800 Press Avenue</v>
      </c>
    </row>
    <row r="359" spans="1:2" x14ac:dyDescent="0.25">
      <c r="A359" s="2" t="str">
        <f>([2]UKBuilding_List!A359)</f>
        <v>0611</v>
      </c>
      <c r="B359" s="3" t="str">
        <f>([2]UKBuilding_List!B359)</f>
        <v>Medical Office Building (Samaritan)</v>
      </c>
    </row>
    <row r="360" spans="1:2" x14ac:dyDescent="0.25">
      <c r="A360" s="2" t="str">
        <f>([2]UKBuilding_List!A360)</f>
        <v>0612</v>
      </c>
      <c r="B360" s="3" t="str">
        <f>([2]UKBuilding_List!B360)</f>
        <v>Samaritan Chiller Building</v>
      </c>
    </row>
    <row r="361" spans="1:2" x14ac:dyDescent="0.25">
      <c r="A361" s="2" t="str">
        <f>([2]UKBuilding_List!A361)</f>
        <v>0613</v>
      </c>
      <c r="B361" s="3" t="str">
        <f>([2]UKBuilding_List!B361)</f>
        <v>Samaritan Parking Structure</v>
      </c>
    </row>
    <row r="362" spans="1:2" x14ac:dyDescent="0.25">
      <c r="A362" s="2" t="str">
        <f>([2]UKBuilding_List!A362)</f>
        <v>0616</v>
      </c>
      <c r="B362" s="3" t="str">
        <f>([2]UKBuilding_List!B362)</f>
        <v>Seaton Center Storage</v>
      </c>
    </row>
    <row r="363" spans="1:2" x14ac:dyDescent="0.25">
      <c r="A363" s="2" t="str">
        <f>([2]UKBuilding_List!A363)</f>
        <v>0617</v>
      </c>
      <c r="B363" s="3" t="str">
        <f>([2]UKBuilding_List!B363)</f>
        <v>118 Conn Terrace</v>
      </c>
    </row>
    <row r="364" spans="1:2" x14ac:dyDescent="0.25">
      <c r="A364" s="2" t="str">
        <f>([2]UKBuilding_List!A364)</f>
        <v>0618</v>
      </c>
      <c r="B364" s="3" t="str">
        <f>([2]UKBuilding_List!B364)</f>
        <v>MacAdam Student Observatory</v>
      </c>
    </row>
    <row r="365" spans="1:2" x14ac:dyDescent="0.25">
      <c r="A365" s="2" t="str">
        <f>([2]UKBuilding_List!A365)</f>
        <v>0619</v>
      </c>
      <c r="B365" s="3" t="str">
        <f>([2]UKBuilding_List!B365)</f>
        <v>102 Conn Terrace</v>
      </c>
    </row>
    <row r="366" spans="1:2" x14ac:dyDescent="0.25">
      <c r="A366" s="2" t="str">
        <f>([2]UKBuilding_List!A366)</f>
        <v>0621</v>
      </c>
      <c r="B366" s="3" t="str">
        <f>([2]UKBuilding_List!B366)</f>
        <v>104 Conn Terrace</v>
      </c>
    </row>
    <row r="367" spans="1:2" x14ac:dyDescent="0.25">
      <c r="A367" s="2" t="str">
        <f>([2]UKBuilding_List!A367)</f>
        <v>0622</v>
      </c>
      <c r="B367" s="3" t="str">
        <f>([2]UKBuilding_List!B367)</f>
        <v>108 Conn Terrace</v>
      </c>
    </row>
    <row r="368" spans="1:2" x14ac:dyDescent="0.25">
      <c r="A368" s="2" t="str">
        <f>([2]UKBuilding_List!A368)</f>
        <v>0623</v>
      </c>
      <c r="B368" s="3" t="str">
        <f>([2]UKBuilding_List!B368)</f>
        <v>110 Conn Terrace</v>
      </c>
    </row>
    <row r="369" spans="1:2" x14ac:dyDescent="0.25">
      <c r="A369" s="2" t="str">
        <f>([2]UKBuilding_List!A369)</f>
        <v>0624</v>
      </c>
      <c r="B369" s="3" t="str">
        <f>([2]UKBuilding_List!B369)</f>
        <v>120 Conn Terrace</v>
      </c>
    </row>
    <row r="370" spans="1:2" x14ac:dyDescent="0.25">
      <c r="A370" s="2" t="str">
        <f>([2]UKBuilding_List!A370)</f>
        <v>0625</v>
      </c>
      <c r="B370" s="3" t="str">
        <f>([2]UKBuilding_List!B370)</f>
        <v>1105 S. Limestone</v>
      </c>
    </row>
    <row r="371" spans="1:2" x14ac:dyDescent="0.25">
      <c r="A371" s="2" t="str">
        <f>([2]UKBuilding_List!A371)</f>
        <v>0626</v>
      </c>
      <c r="B371" s="3" t="str">
        <f>([2]UKBuilding_List!B371)</f>
        <v>1119 S. Limestone</v>
      </c>
    </row>
    <row r="372" spans="1:2" x14ac:dyDescent="0.25">
      <c r="A372" s="2" t="str">
        <f>([2]UKBuilding_List!A372)</f>
        <v>0630</v>
      </c>
      <c r="B372" s="3" t="str">
        <f>([2]UKBuilding_List!B372)</f>
        <v>Air Medical Crew Quarters</v>
      </c>
    </row>
    <row r="373" spans="1:2" x14ac:dyDescent="0.25">
      <c r="A373" s="2" t="str">
        <f>([2]UKBuilding_List!A373)</f>
        <v>0631</v>
      </c>
      <c r="B373" s="3" t="str">
        <f>([2]UKBuilding_List!B373)</f>
        <v>460 Rose Lane</v>
      </c>
    </row>
    <row r="374" spans="1:2" x14ac:dyDescent="0.25">
      <c r="A374" s="2" t="str">
        <f>([2]UKBuilding_List!A374)</f>
        <v>0633</v>
      </c>
      <c r="B374" s="3" t="str">
        <f>([2]UKBuilding_List!B374)</f>
        <v>Davis Marksbury Building</v>
      </c>
    </row>
    <row r="375" spans="1:2" x14ac:dyDescent="0.25">
      <c r="A375" s="2" t="str">
        <f>([2]UKBuilding_List!A375)</f>
        <v>0636</v>
      </c>
      <c r="B375" s="3" t="str">
        <f>([2]UKBuilding_List!B375)</f>
        <v>411 Pennsylvania Court</v>
      </c>
    </row>
    <row r="376" spans="1:2" x14ac:dyDescent="0.25">
      <c r="A376" s="2" t="str">
        <f>([2]UKBuilding_List!A376)</f>
        <v>0637</v>
      </c>
      <c r="B376" s="3" t="str">
        <f>([2]UKBuilding_List!B376)</f>
        <v>1041 S. Limestone St.</v>
      </c>
    </row>
    <row r="377" spans="1:2" x14ac:dyDescent="0.25">
      <c r="A377" s="2" t="str">
        <f>([2]UKBuilding_List!A377)</f>
        <v>0639</v>
      </c>
      <c r="B377" s="3" t="str">
        <f>([2]UKBuilding_List!B377)</f>
        <v>1045 S. Limestone St</v>
      </c>
    </row>
    <row r="378" spans="1:2" x14ac:dyDescent="0.25">
      <c r="A378" s="2" t="str">
        <f>([2]UKBuilding_List!A378)</f>
        <v>0641</v>
      </c>
      <c r="B378" s="3" t="str">
        <f>([2]UKBuilding_List!B378)</f>
        <v>409 Pennsylvania Ct</v>
      </c>
    </row>
    <row r="379" spans="1:2" x14ac:dyDescent="0.25">
      <c r="A379" s="2" t="str">
        <f>([2]UKBuilding_List!A379)</f>
        <v>0644</v>
      </c>
      <c r="B379" s="3" t="str">
        <f>([2]UKBuilding_List!B379)</f>
        <v>Wildcat Coal Lodge</v>
      </c>
    </row>
    <row r="380" spans="1:2" x14ac:dyDescent="0.25">
      <c r="A380" s="2" t="str">
        <f>([2]UKBuilding_List!A380)</f>
        <v>0645</v>
      </c>
      <c r="B380" s="3" t="str">
        <f>([2]UKBuilding_List!B380)</f>
        <v>179 Leader Ave</v>
      </c>
    </row>
    <row r="381" spans="1:2" x14ac:dyDescent="0.25">
      <c r="A381" s="2" t="str">
        <f>([2]UKBuilding_List!A381)</f>
        <v>0646</v>
      </c>
      <c r="B381" s="3" t="str">
        <f>([2]UKBuilding_List!B381)</f>
        <v>404 Pennsylvania Ct</v>
      </c>
    </row>
    <row r="382" spans="1:2" x14ac:dyDescent="0.25">
      <c r="A382" s="2" t="str">
        <f>([2]UKBuilding_List!A382)</f>
        <v>0647</v>
      </c>
      <c r="B382" s="3" t="str">
        <f>([2]UKBuilding_List!B382)</f>
        <v>213 Transcript Ave</v>
      </c>
    </row>
    <row r="383" spans="1:2" x14ac:dyDescent="0.25">
      <c r="A383" s="2" t="str">
        <f>([2]UKBuilding_List!A383)</f>
        <v>0648</v>
      </c>
      <c r="B383" s="3" t="str">
        <f>([2]UKBuilding_List!B383)</f>
        <v>221 Transcript Ave</v>
      </c>
    </row>
    <row r="384" spans="1:2" x14ac:dyDescent="0.25">
      <c r="A384" s="2" t="str">
        <f>([2]UKBuilding_List!A384)</f>
        <v>0649</v>
      </c>
      <c r="B384" s="3" t="str">
        <f>([2]UKBuilding_List!B384)</f>
        <v>217 Transcript Ave</v>
      </c>
    </row>
    <row r="385" spans="1:2" x14ac:dyDescent="0.25">
      <c r="A385" s="2" t="str">
        <f>([2]UKBuilding_List!A385)</f>
        <v>0651</v>
      </c>
      <c r="B385" s="3" t="str">
        <f>([2]UKBuilding_List!B385)</f>
        <v>Mandrell Hall</v>
      </c>
    </row>
    <row r="386" spans="1:2" x14ac:dyDescent="0.25">
      <c r="A386" s="2" t="str">
        <f>([2]UKBuilding_List!A386)</f>
        <v>0652</v>
      </c>
      <c r="B386" s="3" t="str">
        <f>([2]UKBuilding_List!B386)</f>
        <v>Bosworth Hall</v>
      </c>
    </row>
    <row r="387" spans="1:2" x14ac:dyDescent="0.25">
      <c r="A387" s="2" t="str">
        <f>([2]UKBuilding_List!A387)</f>
        <v>0653</v>
      </c>
      <c r="B387" s="3" t="str">
        <f>([2]UKBuilding_List!B387)</f>
        <v>Sanders Hall</v>
      </c>
    </row>
    <row r="388" spans="1:2" x14ac:dyDescent="0.25">
      <c r="A388" s="2" t="str">
        <f>([2]UKBuilding_List!A388)</f>
        <v>0654</v>
      </c>
      <c r="B388" s="3" t="str">
        <f>([2]UKBuilding_List!B388)</f>
        <v>Building 100</v>
      </c>
    </row>
    <row r="389" spans="1:2" x14ac:dyDescent="0.25">
      <c r="A389" s="2" t="str">
        <f>([2]UKBuilding_List!A389)</f>
        <v>0655</v>
      </c>
      <c r="B389" s="3" t="str">
        <f>([2]UKBuilding_List!B389)</f>
        <v>Building 200</v>
      </c>
    </row>
    <row r="390" spans="1:2" x14ac:dyDescent="0.25">
      <c r="A390" s="2" t="str">
        <f>([2]UKBuilding_List!A390)</f>
        <v>0656</v>
      </c>
      <c r="B390" s="3" t="str">
        <f>([2]UKBuilding_List!B390)</f>
        <v>Building 300</v>
      </c>
    </row>
    <row r="391" spans="1:2" x14ac:dyDescent="0.25">
      <c r="A391" s="2" t="str">
        <f>([2]UKBuilding_List!A391)</f>
        <v>0657</v>
      </c>
      <c r="B391" s="3" t="str">
        <f>([2]UKBuilding_List!B391)</f>
        <v>Building 400</v>
      </c>
    </row>
    <row r="392" spans="1:2" x14ac:dyDescent="0.25">
      <c r="A392" s="2" t="str">
        <f>([2]UKBuilding_List!A392)</f>
        <v>0658</v>
      </c>
      <c r="B392" s="3" t="str">
        <f>([2]UKBuilding_List!B392)</f>
        <v>Maintenance Bldg.</v>
      </c>
    </row>
    <row r="393" spans="1:2" x14ac:dyDescent="0.25">
      <c r="A393" s="2" t="str">
        <f>([2]UKBuilding_List!A393)</f>
        <v>0659</v>
      </c>
      <c r="B393" s="3" t="str">
        <f>([2]UKBuilding_List!B393)</f>
        <v>Gas Building</v>
      </c>
    </row>
    <row r="394" spans="1:2" x14ac:dyDescent="0.25">
      <c r="A394" s="2" t="str">
        <f>([2]UKBuilding_List!A394)</f>
        <v>0660</v>
      </c>
      <c r="B394" s="3" t="str">
        <f>([2]UKBuilding_List!B394)</f>
        <v>Maxwelton Ct. Apts #1</v>
      </c>
    </row>
    <row r="395" spans="1:2" x14ac:dyDescent="0.25">
      <c r="A395" s="2" t="str">
        <f>([2]UKBuilding_List!A395)</f>
        <v>0661</v>
      </c>
      <c r="B395" s="3" t="str">
        <f>([2]UKBuilding_List!B395)</f>
        <v>Maxwelton Ct. Apts #2</v>
      </c>
    </row>
    <row r="396" spans="1:2" x14ac:dyDescent="0.25">
      <c r="A396" s="2" t="str">
        <f>([2]UKBuilding_List!A396)</f>
        <v>0662</v>
      </c>
      <c r="B396" s="3" t="str">
        <f>([2]UKBuilding_List!B396)</f>
        <v>Maxwelton Ct. Apts #3</v>
      </c>
    </row>
    <row r="397" spans="1:2" x14ac:dyDescent="0.25">
      <c r="A397" s="2" t="str">
        <f>([2]UKBuilding_List!A397)</f>
        <v>0663</v>
      </c>
      <c r="B397" s="3" t="str">
        <f>([2]UKBuilding_List!B397)</f>
        <v>Maxwelton Ct. Apts #4</v>
      </c>
    </row>
    <row r="398" spans="1:2" x14ac:dyDescent="0.25">
      <c r="A398" s="2" t="str">
        <f>([2]UKBuilding_List!A398)</f>
        <v>0664</v>
      </c>
      <c r="B398" s="3" t="str">
        <f>([2]UKBuilding_List!B398)</f>
        <v>Maxwelton Ct. Apts #5</v>
      </c>
    </row>
    <row r="399" spans="1:2" x14ac:dyDescent="0.25">
      <c r="A399" s="2" t="str">
        <f>([2]UKBuilding_List!A399)</f>
        <v>0665</v>
      </c>
      <c r="B399" s="3" t="str">
        <f>([2]UKBuilding_List!B399)</f>
        <v>Maxwelton Ct. Apts #6</v>
      </c>
    </row>
    <row r="400" spans="1:2" x14ac:dyDescent="0.25">
      <c r="A400" s="2" t="str">
        <f>([2]UKBuilding_List!A400)</f>
        <v>0666</v>
      </c>
      <c r="B400" s="3" t="str">
        <f>([2]UKBuilding_List!B400)</f>
        <v>Maxwelton Ct. Apts #7</v>
      </c>
    </row>
    <row r="401" spans="1:2" x14ac:dyDescent="0.25">
      <c r="A401" s="2" t="str">
        <f>([2]UKBuilding_List!A401)</f>
        <v>0667</v>
      </c>
      <c r="B401" s="3" t="str">
        <f>([2]UKBuilding_List!B401)</f>
        <v>Maxwelton Ct. Apts #8</v>
      </c>
    </row>
    <row r="402" spans="1:2" x14ac:dyDescent="0.25">
      <c r="A402" s="2" t="str">
        <f>([2]UKBuilding_List!A402)</f>
        <v>0668</v>
      </c>
      <c r="B402" s="3" t="str">
        <f>([2]UKBuilding_List!B402)</f>
        <v>Maxwelton Ct. Apts #9</v>
      </c>
    </row>
    <row r="403" spans="1:2" x14ac:dyDescent="0.25">
      <c r="A403" s="2" t="str">
        <f>([2]UKBuilding_List!A403)</f>
        <v>0669</v>
      </c>
      <c r="B403" s="3" t="str">
        <f>([2]UKBuilding_List!B403)</f>
        <v>Maxwelton Ct. Apts #10</v>
      </c>
    </row>
    <row r="404" spans="1:2" x14ac:dyDescent="0.25">
      <c r="A404" s="2" t="str">
        <f>([2]UKBuilding_List!A404)</f>
        <v>0670</v>
      </c>
      <c r="B404" s="3" t="str">
        <f>([2]UKBuilding_List!B404)</f>
        <v>Maxwelton Ct. Apts #11</v>
      </c>
    </row>
    <row r="405" spans="1:2" x14ac:dyDescent="0.25">
      <c r="A405" s="2" t="str">
        <f>([2]UKBuilding_List!A405)</f>
        <v>0671</v>
      </c>
      <c r="B405" s="3" t="str">
        <f>([2]UKBuilding_List!B405)</f>
        <v>Maxwelton Ct. Apts #12</v>
      </c>
    </row>
    <row r="406" spans="1:2" x14ac:dyDescent="0.25">
      <c r="A406" s="2" t="str">
        <f>([2]UKBuilding_List!A406)</f>
        <v>0672</v>
      </c>
      <c r="B406" s="3" t="str">
        <f>([2]UKBuilding_List!B406)</f>
        <v>Maxwelton Ct. Apts #13</v>
      </c>
    </row>
    <row r="407" spans="1:2" x14ac:dyDescent="0.25">
      <c r="A407" s="2" t="str">
        <f>([2]UKBuilding_List!A407)</f>
        <v>0673</v>
      </c>
      <c r="B407" s="3" t="str">
        <f>([2]UKBuilding_List!B407)</f>
        <v>Maxwelton Ct. Apts #14</v>
      </c>
    </row>
    <row r="408" spans="1:2" x14ac:dyDescent="0.25">
      <c r="A408" s="2" t="str">
        <f>([2]UKBuilding_List!A408)</f>
        <v>0674</v>
      </c>
      <c r="B408" s="3" t="str">
        <f>([2]UKBuilding_List!B408)</f>
        <v>Maxwelton Ct. Apts #15</v>
      </c>
    </row>
    <row r="409" spans="1:2" x14ac:dyDescent="0.25">
      <c r="A409" s="2" t="str">
        <f>([2]UKBuilding_List!A409)</f>
        <v>0675</v>
      </c>
      <c r="B409" s="3" t="str">
        <f>([2]UKBuilding_List!B409)</f>
        <v>Maxwelton Ct. Apts #16</v>
      </c>
    </row>
    <row r="410" spans="1:2" x14ac:dyDescent="0.25">
      <c r="A410" s="2">
        <f>([2]UKBuilding_List!A410)</f>
        <v>1200</v>
      </c>
      <c r="B410" s="3" t="str">
        <f>([2]UKBuilding_List!B410)</f>
        <v>Electric Substation #1</v>
      </c>
    </row>
    <row r="411" spans="1:2" x14ac:dyDescent="0.25">
      <c r="A411" s="2">
        <f>([2]UKBuilding_List!A411)</f>
        <v>1201</v>
      </c>
      <c r="B411" s="3" t="str">
        <f>([2]UKBuilding_List!B411)</f>
        <v>Electric Substation #3</v>
      </c>
    </row>
    <row r="412" spans="1:2" x14ac:dyDescent="0.25">
      <c r="A412" s="2" t="str">
        <f>([2]UKBuilding_List!A412)</f>
        <v>8633</v>
      </c>
      <c r="B412" s="3" t="str">
        <f>([2]UKBuilding_List!B412)</f>
        <v>UK HealthCare Good Samaritan Hospital</v>
      </c>
    </row>
    <row r="413" spans="1:2" x14ac:dyDescent="0.25">
      <c r="A413" s="2" t="str">
        <f>([2]UKBuilding_List!A413)</f>
        <v>9127</v>
      </c>
      <c r="B413" s="3" t="str">
        <f>([2]UKBuilding_List!B413)</f>
        <v>1101 S. Limestone</v>
      </c>
    </row>
    <row r="414" spans="1:2" x14ac:dyDescent="0.25">
      <c r="A414" s="2">
        <f>([2]UKBuilding_List!A414)</f>
        <v>9813</v>
      </c>
      <c r="B414" s="3" t="str">
        <f>([2]UKBuilding_List!B414)</f>
        <v>Child Development Center of the Bluegrass, Inc.</v>
      </c>
    </row>
    <row r="415" spans="1:2" x14ac:dyDescent="0.25">
      <c r="A415" s="2" t="str">
        <f>([2]UKBuilding_List!A415)</f>
        <v>9925</v>
      </c>
      <c r="B415" s="3" t="str">
        <f>([2]UKBuilding_List!B415)</f>
        <v>Alpha Phi Sorority</v>
      </c>
    </row>
    <row r="416" spans="1:2" x14ac:dyDescent="0.25">
      <c r="A416" s="2" t="str">
        <f>([2]UKBuilding_List!A416)</f>
        <v>9983</v>
      </c>
      <c r="B416" s="3" t="str">
        <f>([2]UKBuilding_List!B416)</f>
        <v>College of Medicine Building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2014-01-23T17:38:00Z</dcterms:modified>
</cp:coreProperties>
</file>