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9" i="1" l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<sst xmlns="http://schemas.openxmlformats.org/spreadsheetml/2006/main" count="118" uniqueCount="87">
  <si>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</si>
  <si>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</si>
  <si>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</si>
  <si>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</si>
  <si>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</si>
  <si>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</si>
  <si>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</si>
  <si>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</si>
  <si>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</si>
  <si>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</si>
  <si>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</si>
  <si>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</si>
  <si>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</si>
  <si>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</si>
  <si>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</si>
  <si>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</si>
  <si>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</si>
  <si>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</si>
  <si>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</si>
  <si>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</si>
  <si>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</si>
  <si>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</si>
  <si>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</si>
  <si>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</si>
  <si>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</si>
  <si>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</si>
  <si>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</si>
  <si>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</si>
  <si>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</si>
  <si>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</si>
  <si>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</si>
  <si>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</si>
  <si>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</si>
  <si>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</si>
  <si>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</si>
  <si>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</si>
  <si>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</si>
  <si>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</si>
  <si>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</si>
  <si>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</si>
  <si>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</si>
  <si>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</si>
  <si>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</si>
  <si>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</si>
  <si>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</si>
  <si>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</si>
  <si>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</si>
  <si>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</si>
  <si>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</si>
  <si>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</si>
  <si>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</si>
  <si>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</si>
  <si>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</si>
  <si>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</si>
  <si>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</si>
  <si>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</si>
  <si>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</si>
  <si>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</si>
  <si>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</si>
  <si>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</si>
  <si>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</si>
  <si>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</si>
  <si>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</si>
  <si>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</si>
  <si>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</si>
  <si>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</si>
  <si>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</si>
  <si>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</si>
  <si>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</si>
  <si>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</si>
  <si>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</si>
  <si>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</si>
  <si>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</si>
  <si>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</si>
  <si>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</si>
  <si>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</si>
  <si>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</si>
  <si>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</si>
  <si>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0611</t>
  </si>
  <si>
    <t>01</t>
  </si>
  <si>
    <t>LX-0611-01-100</t>
  </si>
  <si>
    <t>SAMARITAN M.O.B. - Room 100</t>
  </si>
  <si>
    <t>LX-0611-01-110</t>
  </si>
  <si>
    <t>SAMARITAN M.O.B. - Room 110</t>
  </si>
  <si>
    <t>LX-0611-01-134</t>
  </si>
  <si>
    <t>SAMARITAN M.O.B. - Room 134</t>
  </si>
  <si>
    <t>Moved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</si>
</sst>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A10" sqref="A10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3" t="s">
        <v>78</v>
      </c>
      <c r="C1" s="83"/>
      <c r="D1" s="56"/>
      <c r="E1" s="56"/>
      <c r="F1" s="52" t="s">
        <v>10</v>
      </c>
      <c r="G1" s="69">
        <v>43648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4" t="str">
        <f>VLOOKUP(B1,BuildingList!A:B,2,FALSE)</f>
        <v>Medical Office Building (Samaritan)</v>
      </c>
      <c r="C2" s="84"/>
      <c r="D2" s="56"/>
      <c r="E2" s="56"/>
      <c r="F2" s="52" t="s">
        <v>12</v>
      </c>
      <c r="G2" s="70" t="s">
        <v>72</v>
      </c>
      <c r="H2" s="56"/>
      <c r="I2" s="56"/>
      <c r="J2" s="53">
        <f>G29-J29</f>
        <v>3</v>
      </c>
      <c r="K2" s="53">
        <f>H29-M29</f>
        <v>1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44">
        <v>100</v>
      </c>
      <c r="B6" s="62" t="s">
        <v>79</v>
      </c>
      <c r="C6" s="11" t="s">
        <v>70</v>
      </c>
      <c r="D6" s="71" t="s">
        <v>5</v>
      </c>
      <c r="E6" s="11">
        <v>304</v>
      </c>
      <c r="F6" s="11">
        <v>305</v>
      </c>
      <c r="G6" s="11" t="s">
        <v>3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>
        <v>110</v>
      </c>
      <c r="B7" s="62" t="s">
        <v>79</v>
      </c>
      <c r="C7" s="11" t="s">
        <v>70</v>
      </c>
      <c r="D7" s="72" t="s">
        <v>5</v>
      </c>
      <c r="E7" s="25">
        <v>401</v>
      </c>
      <c r="F7" s="25">
        <v>400</v>
      </c>
      <c r="G7" s="11" t="s">
        <v>3</v>
      </c>
      <c r="H7" s="11" t="s">
        <v>2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>
        <v>134</v>
      </c>
      <c r="B8" s="30" t="s">
        <v>79</v>
      </c>
      <c r="C8" s="11" t="s">
        <v>27</v>
      </c>
      <c r="D8" s="72" t="s">
        <v>6</v>
      </c>
      <c r="E8" s="25">
        <v>63</v>
      </c>
      <c r="F8" s="25">
        <v>63</v>
      </c>
      <c r="G8" s="11" t="s">
        <v>3</v>
      </c>
      <c r="H8" s="11" t="s">
        <v>18</v>
      </c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3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v>3</v>
      </c>
      <c r="H29" s="77">
        <f>COUNTIF(H8:H28,"New Sign Required")</f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9:G13">
    <cfRule type="containsText" dxfId="76" priority="331" operator="containsText" text="New Tag Required">
      <formula>NOT(ISERROR(SEARCH("New Tag Required",G9)))</formula>
    </cfRule>
  </conditionalFormatting>
  <conditionalFormatting sqref="D15:D87 D7:D13">
    <cfRule type="containsText" dxfId="75" priority="330" operator="containsText" text="Yes">
      <formula>NOT(ISERROR(SEARCH("Yes",D7)))</formula>
    </cfRule>
  </conditionalFormatting>
  <conditionalFormatting sqref="H30:H87 H188:H409 H15:H26 H10:H13 H6:H8">
    <cfRule type="containsText" dxfId="74" priority="318" operator="containsText" text="New Sign Required">
      <formula>NOT(ISERROR(SEARCH("New Sign Required",H6)))</formula>
    </cfRule>
  </conditionalFormatting>
  <conditionalFormatting sqref="G30:G87 G15:H26 G9:G10 G10:H13 H6:H8">
    <cfRule type="containsText" dxfId="73" priority="317" operator="containsText" text="Action Required">
      <formula>NOT(ISERROR(SEARCH("Action Required",G6)))</formula>
    </cfRule>
  </conditionalFormatting>
  <conditionalFormatting sqref="H30:H87">
    <cfRule type="containsText" dxfId="72" priority="316" operator="containsText" text="Action Required">
      <formula>NOT(ISERROR(SEARCH("Action Required",H30)))</formula>
    </cfRule>
  </conditionalFormatting>
  <conditionalFormatting sqref="G27">
    <cfRule type="containsText" dxfId="71" priority="258" operator="containsText" text="New Tag Required">
      <formula>NOT(ISERROR(SEARCH("New Tag Required",G27)))</formula>
    </cfRule>
  </conditionalFormatting>
  <conditionalFormatting sqref="H27">
    <cfRule type="containsText" dxfId="70" priority="256" operator="containsText" text="New Sign Required">
      <formula>NOT(ISERROR(SEARCH("New Sign Required",H27)))</formula>
    </cfRule>
  </conditionalFormatting>
  <conditionalFormatting sqref="G27">
    <cfRule type="containsText" dxfId="69" priority="255" operator="containsText" text="Action Required">
      <formula>NOT(ISERROR(SEARCH("Action Required",G27)))</formula>
    </cfRule>
  </conditionalFormatting>
  <conditionalFormatting sqref="H27">
    <cfRule type="containsText" dxfId="68" priority="254" operator="containsText" text="Action Required">
      <formula>NOT(ISERROR(SEARCH("Action Required",H27)))</formula>
    </cfRule>
  </conditionalFormatting>
  <conditionalFormatting sqref="D88:D187">
    <cfRule type="containsText" dxfId="67" priority="250" operator="containsText" text="Yes">
      <formula>NOT(ISERROR(SEARCH("Yes",D88)))</formula>
    </cfRule>
  </conditionalFormatting>
  <conditionalFormatting sqref="H88:H187">
    <cfRule type="containsText" dxfId="66" priority="249" operator="containsText" text="New Sign Required">
      <formula>NOT(ISERROR(SEARCH("New Sign Required",H88)))</formula>
    </cfRule>
  </conditionalFormatting>
  <conditionalFormatting sqref="G88:G187">
    <cfRule type="containsText" dxfId="65" priority="248" operator="containsText" text="Action Required">
      <formula>NOT(ISERROR(SEARCH("Action Required",G88)))</formula>
    </cfRule>
  </conditionalFormatting>
  <conditionalFormatting sqref="H88:H187">
    <cfRule type="containsText" dxfId="64" priority="247" operator="containsText" text="Action Required">
      <formula>NOT(ISERROR(SEARCH("Action Required",H88)))</formula>
    </cfRule>
  </conditionalFormatting>
  <conditionalFormatting sqref="J2:N2">
    <cfRule type="cellIs" dxfId="63" priority="224" operator="notEqual">
      <formula>0</formula>
    </cfRule>
  </conditionalFormatting>
  <conditionalFormatting sqref="J15:J22 J7:J13">
    <cfRule type="cellIs" dxfId="62" priority="223" operator="equal">
      <formula>0</formula>
    </cfRule>
  </conditionalFormatting>
  <conditionalFormatting sqref="M15:M22 M7:M13">
    <cfRule type="cellIs" dxfId="61" priority="222" operator="equal">
      <formula>0</formula>
    </cfRule>
  </conditionalFormatting>
  <conditionalFormatting sqref="M15:M22 J15:J22 M7:M13 J7:J13">
    <cfRule type="cellIs" dxfId="60" priority="219" operator="equal">
      <formula>"In Progress"</formula>
    </cfRule>
    <cfRule type="cellIs" dxfId="59" priority="220" operator="equal">
      <formula>"Log Issues"</formula>
    </cfRule>
    <cfRule type="cellIs" dxfId="58" priority="221" operator="equal">
      <formula>"N/A"</formula>
    </cfRule>
  </conditionalFormatting>
  <conditionalFormatting sqref="K11:L11 K7:K10">
    <cfRule type="expression" dxfId="57" priority="218">
      <formula>$J7="Log Issues"</formula>
    </cfRule>
  </conditionalFormatting>
  <conditionalFormatting sqref="H15:H1048576 H10:H13 H1:H8">
    <cfRule type="containsText" dxfId="56" priority="211" operator="containsText" text="Remove Old Sign">
      <formula>NOT(ISERROR(SEARCH("Remove Old Sign",H1)))</formula>
    </cfRule>
    <cfRule type="containsText" dxfId="55" priority="212" operator="containsText" text="Move Sign to New Location">
      <formula>NOT(ISERROR(SEARCH("Move Sign to New Location",H1)))</formula>
    </cfRule>
  </conditionalFormatting>
  <conditionalFormatting sqref="G1:G5 G15:G1048576 G9:G13">
    <cfRule type="containsText" dxfId="54" priority="210" operator="containsText" text="Remove Old Tag">
      <formula>NOT(ISERROR(SEARCH("Remove Old Tag",G1)))</formula>
    </cfRule>
  </conditionalFormatting>
  <conditionalFormatting sqref="D10">
    <cfRule type="containsText" dxfId="53" priority="182" operator="containsText" text="Yes">
      <formula>NOT(ISERROR(SEARCH("Yes",D10)))</formula>
    </cfRule>
  </conditionalFormatting>
  <conditionalFormatting sqref="D11">
    <cfRule type="containsText" dxfId="52" priority="164" operator="containsText" text="Yes">
      <formula>NOT(ISERROR(SEARCH("Yes",D11)))</formula>
    </cfRule>
  </conditionalFormatting>
  <conditionalFormatting sqref="H10">
    <cfRule type="containsText" dxfId="51" priority="148" operator="containsText" text="New Tag Required">
      <formula>NOT(ISERROR(SEARCH("New Tag Required",H10)))</formula>
    </cfRule>
  </conditionalFormatting>
  <conditionalFormatting sqref="H10">
    <cfRule type="containsText" dxfId="50" priority="147" operator="containsText" text="Action Required">
      <formula>NOT(ISERROR(SEARCH("Action Required",H10)))</formula>
    </cfRule>
  </conditionalFormatting>
  <conditionalFormatting sqref="H10">
    <cfRule type="containsText" dxfId="49" priority="146" operator="containsText" text="New Tag Required">
      <formula>NOT(ISERROR(SEARCH("New Tag Required",H10)))</formula>
    </cfRule>
  </conditionalFormatting>
  <conditionalFormatting sqref="H10">
    <cfRule type="containsText" dxfId="48" priority="145" operator="containsText" text="Action Required">
      <formula>NOT(ISERROR(SEARCH("Action Required",H10)))</formula>
    </cfRule>
  </conditionalFormatting>
  <conditionalFormatting sqref="H10">
    <cfRule type="containsText" dxfId="47" priority="144" operator="containsText" text="Remove Old Tag">
      <formula>NOT(ISERROR(SEARCH("Remove Old Tag",H10)))</formula>
    </cfRule>
  </conditionalFormatting>
  <conditionalFormatting sqref="D9">
    <cfRule type="containsText" dxfId="46" priority="138" operator="containsText" text="Yes">
      <formula>NOT(ISERROR(SEARCH("Yes",D9)))</formula>
    </cfRule>
  </conditionalFormatting>
  <conditionalFormatting sqref="G9">
    <cfRule type="containsText" dxfId="45" priority="137" operator="containsText" text="New Tag Required">
      <formula>NOT(ISERROR(SEARCH("New Tag Required",G9)))</formula>
    </cfRule>
  </conditionalFormatting>
  <conditionalFormatting sqref="G9">
    <cfRule type="containsText" dxfId="44" priority="136" operator="containsText" text="Action Required">
      <formula>NOT(ISERROR(SEARCH("Action Required",G9)))</formula>
    </cfRule>
  </conditionalFormatting>
  <conditionalFormatting sqref="G9">
    <cfRule type="containsText" dxfId="43" priority="135" operator="containsText" text="New Tag Required">
      <formula>NOT(ISERROR(SEARCH("New Tag Required",G9)))</formula>
    </cfRule>
  </conditionalFormatting>
  <conditionalFormatting sqref="G9">
    <cfRule type="containsText" dxfId="42" priority="134" operator="containsText" text="Action Required">
      <formula>NOT(ISERROR(SEARCH("Action Required",G9)))</formula>
    </cfRule>
  </conditionalFormatting>
  <conditionalFormatting sqref="G9">
    <cfRule type="containsText" dxfId="41" priority="133" operator="containsText" text="Remove Old Tag">
      <formula>NOT(ISERROR(SEARCH("Remove Old Tag",G9)))</formula>
    </cfRule>
  </conditionalFormatting>
  <conditionalFormatting sqref="H9">
    <cfRule type="containsText" dxfId="40" priority="132" operator="containsText" text="New Tag Required">
      <formula>NOT(ISERROR(SEARCH("New Tag Required",H9)))</formula>
    </cfRule>
  </conditionalFormatting>
  <conditionalFormatting sqref="H9">
    <cfRule type="containsText" dxfId="39" priority="131" operator="containsText" text="Action Required">
      <formula>NOT(ISERROR(SEARCH("Action Required",H9)))</formula>
    </cfRule>
  </conditionalFormatting>
  <conditionalFormatting sqref="H9">
    <cfRule type="containsText" dxfId="38" priority="130" operator="containsText" text="New Tag Required">
      <formula>NOT(ISERROR(SEARCH("New Tag Required",H9)))</formula>
    </cfRule>
  </conditionalFormatting>
  <conditionalFormatting sqref="H9">
    <cfRule type="containsText" dxfId="37" priority="129" operator="containsText" text="Action Required">
      <formula>NOT(ISERROR(SEARCH("Action Required",H9)))</formula>
    </cfRule>
  </conditionalFormatting>
  <conditionalFormatting sqref="H9">
    <cfRule type="containsText" dxfId="36" priority="128" operator="containsText" text="Remove Old Tag">
      <formula>NOT(ISERROR(SEARCH("Remove Old Tag",H9)))</formula>
    </cfRule>
  </conditionalFormatting>
  <conditionalFormatting sqref="N7">
    <cfRule type="expression" dxfId="35" priority="335">
      <formula>$M9="Log Issues"</formula>
    </cfRule>
  </conditionalFormatting>
  <conditionalFormatting sqref="J9">
    <cfRule type="cellIs" dxfId="34" priority="87" operator="equal">
      <formula>0</formula>
    </cfRule>
  </conditionalFormatting>
  <conditionalFormatting sqref="M9">
    <cfRule type="cellIs" dxfId="33" priority="86" operator="equal">
      <formula>0</formula>
    </cfRule>
  </conditionalFormatting>
  <conditionalFormatting sqref="J9 M9">
    <cfRule type="cellIs" dxfId="32" priority="83" operator="equal">
      <formula>"In Progress"</formula>
    </cfRule>
    <cfRule type="cellIs" dxfId="31" priority="84" operator="equal">
      <formula>"Log Issues"</formula>
    </cfRule>
    <cfRule type="cellIs" dxfId="30" priority="85" operator="equal">
      <formula>"N/A"</formula>
    </cfRule>
  </conditionalFormatting>
  <conditionalFormatting sqref="H9">
    <cfRule type="containsText" dxfId="29" priority="73" operator="containsText" text="New Tag Required">
      <formula>NOT(ISERROR(SEARCH("New Tag Required",H9)))</formula>
    </cfRule>
  </conditionalFormatting>
  <conditionalFormatting sqref="H9">
    <cfRule type="containsText" dxfId="28" priority="72" operator="containsText" text="Action Required">
      <formula>NOT(ISERROR(SEARCH("Action Required",H9)))</formula>
    </cfRule>
  </conditionalFormatting>
  <conditionalFormatting sqref="H9">
    <cfRule type="containsText" dxfId="27" priority="71" operator="containsText" text="New Tag Required">
      <formula>NOT(ISERROR(SEARCH("New Tag Required",H9)))</formula>
    </cfRule>
  </conditionalFormatting>
  <conditionalFormatting sqref="H9">
    <cfRule type="containsText" dxfId="26" priority="70" operator="containsText" text="Action Required">
      <formula>NOT(ISERROR(SEARCH("Action Required",H9)))</formula>
    </cfRule>
  </conditionalFormatting>
  <conditionalFormatting sqref="H9">
    <cfRule type="containsText" dxfId="25" priority="69" operator="containsText" text="Remove Old Tag">
      <formula>NOT(ISERROR(SEARCH("Remove Old Tag",H9)))</formula>
    </cfRule>
  </conditionalFormatting>
  <conditionalFormatting sqref="D8">
    <cfRule type="containsText" dxfId="24" priority="58" operator="containsText" text="Yes">
      <formula>NOT(ISERROR(SEARCH("Yes",D8)))</formula>
    </cfRule>
  </conditionalFormatting>
  <conditionalFormatting sqref="G6:G8">
    <cfRule type="containsText" dxfId="23" priority="29" operator="containsText" text="New Tag Required">
      <formula>NOT(ISERROR(SEARCH("New Tag Required",G6)))</formula>
    </cfRule>
  </conditionalFormatting>
  <conditionalFormatting sqref="G6:G8">
    <cfRule type="containsText" dxfId="22" priority="28" operator="containsText" text="Action Required">
      <formula>NOT(ISERROR(SEARCH("Action Required",G6)))</formula>
    </cfRule>
  </conditionalFormatting>
  <conditionalFormatting sqref="G6:G8">
    <cfRule type="containsText" dxfId="21" priority="27" operator="containsText" text="Remove Old Tag">
      <formula>NOT(ISERROR(SEARCH("Remove Old Tag",G6)))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H6:H8</xm:sqref>
        </x14:dataValidation>
        <x14:dataValidation type="list" allowBlank="1" showInputMessage="1" showErrorMessage="1">
          <x14:formula1>
            <xm:f>Lookup!$A$1:$A$4</xm:f>
          </x14:formula1>
          <xm:sqref>G27 G30:G187 G6:G8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G9:H26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C8" sqref="C8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43648</v>
      </c>
    </row>
    <row r="2" spans="1:10" ht="15" customHeight="1" x14ac:dyDescent="0.25">
      <c r="A2" s="26" t="s">
        <v>8</v>
      </c>
      <c r="B2" s="27" t="str">
        <f>'KD Changes'!B2:C2</f>
        <v>Medical Office Building (Samaritan)</v>
      </c>
      <c r="C2" s="28"/>
      <c r="D2" s="29" t="s">
        <v>12</v>
      </c>
      <c r="E2" s="42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81" t="s">
        <v>80</v>
      </c>
      <c r="B6" s="82" t="s">
        <v>81</v>
      </c>
      <c r="C6" s="64" t="s">
        <v>64</v>
      </c>
      <c r="D6" s="64">
        <v>305</v>
      </c>
      <c r="G6" s="65"/>
      <c r="H6" s="65"/>
    </row>
    <row r="7" spans="1:10" ht="18" customHeight="1" x14ac:dyDescent="0.25">
      <c r="A7" s="81" t="s">
        <v>82</v>
      </c>
      <c r="B7" s="82" t="s">
        <v>83</v>
      </c>
      <c r="C7" s="64" t="s">
        <v>64</v>
      </c>
      <c r="D7" s="24">
        <v>400</v>
      </c>
      <c r="G7" s="18"/>
      <c r="H7" s="18"/>
      <c r="I7" s="24"/>
      <c r="J7" s="24"/>
    </row>
    <row r="8" spans="1:10" ht="18" customHeight="1" x14ac:dyDescent="0.25">
      <c r="A8" s="81" t="s">
        <v>84</v>
      </c>
      <c r="B8" s="82" t="s">
        <v>85</v>
      </c>
      <c r="C8" s="64" t="s">
        <v>2</v>
      </c>
      <c r="D8" s="24">
        <v>63</v>
      </c>
      <c r="E8" s="24" t="s">
        <v>86</v>
      </c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0" sqref="G10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  <c r="G6" t="s">
        <v>2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2019-07-10T15:59:13Z</dcterms:modified>
</cp:coreProperties>
</file>