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1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<sst xmlns="http://schemas.openxmlformats.org/spreadsheetml/2006/main" count="135" uniqueCount="93">
  <si>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</si>
  <si>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</si>
  <si>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</si>
  <si>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</si>
  <si>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</si>
  <si>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</si>
  <si>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</si>
  <si>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</si>
  <si>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</si>
  <si>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</si>
  <si>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</si>
  <si>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</si>
  <si>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</si>
  <si>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</si>
  <si>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</si>
  <si>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</si>
  <si>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</si>
  <si>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</si>
  <si>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</si>
  <si>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</si>
  <si>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</si>
  <si>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</si>
  <si>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</si>
  <si>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</si>
  <si>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</si>
  <si>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</si>
  <si>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</si>
  <si>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</si>
  <si>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</si>
  <si>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</si>
  <si>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</si>
  <si>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</si>
  <si>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</si>
  <si>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</si>
  <si>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</si>
  <si>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</si>
  <si>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</si>
  <si>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</si>
  <si>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</si>
  <si>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</si>
  <si>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</si>
  <si>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</si>
  <si>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</si>
  <si>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</si>
  <si>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</si>
  <si>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</si>
  <si>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</si>
  <si>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</si>
  <si>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</si>
  <si>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</si>
  <si>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</si>
  <si>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</si>
  <si>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</si>
  <si>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</si>
  <si>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</si>
  <si>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</si>
  <si>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</si>
  <si>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</si>
  <si>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</si>
  <si>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</si>
  <si>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</si>
  <si>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</si>
  <si>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</si>
  <si>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</si>
  <si>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</si>
  <si>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</si>
  <si>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</si>
  <si>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</si>
  <si>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</si>
  <si>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</si>
  <si>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</si>
  <si>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</si>
  <si>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</si>
  <si>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</si>
  <si>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</si>
  <si>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0611</t>
  </si>
  <si>
    <t>200J</t>
  </si>
  <si>
    <t>02</t>
  </si>
  <si>
    <t>265</t>
  </si>
  <si>
    <t>269</t>
  </si>
  <si>
    <t>133C</t>
  </si>
  <si>
    <t>133D</t>
  </si>
  <si>
    <t>01</t>
  </si>
  <si>
    <t>LX-0611-02-265</t>
  </si>
  <si>
    <t>SAMARITAN M.O.B. - Room 265</t>
  </si>
  <si>
    <t>LX-0611-02-269</t>
  </si>
  <si>
    <t>SAMARITAN M.O.B. - Room 269</t>
  </si>
  <si>
    <t>LX-0611-02-200J</t>
  </si>
  <si>
    <t>SAMARITAN M.O.B. - Room 200J</t>
  </si>
  <si>
    <t>LX-0611-01-133C</t>
  </si>
  <si>
    <t>SAMARITAN M.O.B. - Room 133C</t>
  </si>
  <si>
    <t>LX-0611-01-133D</t>
  </si>
  <si>
    <t>SAMARITAN M.O.B. - Room 133D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</si>
</sst>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F8" sqref="F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75</v>
      </c>
      <c r="C1" s="79"/>
      <c r="F1" s="67" t="s">
        <v>10</v>
      </c>
      <c r="G1" s="18">
        <v>43291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str">
        <f>VLOOKUP(B1,BuildingList!A:B,2,FALSE)</f>
        <v>Medical Office Building (Samaritan)</v>
      </c>
      <c r="C2" s="80"/>
      <c r="F2" s="68" t="s">
        <v>12</v>
      </c>
      <c r="G2" s="22" t="s">
        <v>70</v>
      </c>
      <c r="J2" s="15">
        <f>G35-J35</f>
        <v>3</v>
      </c>
      <c r="K2" s="15">
        <f>H35-M35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80</v>
      </c>
      <c r="B6" s="76" t="s">
        <v>82</v>
      </c>
      <c r="C6" s="42" t="s">
        <v>22</v>
      </c>
      <c r="D6" s="41" t="s">
        <v>5</v>
      </c>
      <c r="E6" s="50">
        <v>201</v>
      </c>
      <c r="F6" s="50">
        <v>84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81</v>
      </c>
      <c r="B7" s="76" t="s">
        <v>82</v>
      </c>
      <c r="C7" s="42" t="s">
        <v>24</v>
      </c>
      <c r="D7" s="41" t="s">
        <v>5</v>
      </c>
      <c r="E7" s="50">
        <v>0</v>
      </c>
      <c r="F7" s="50">
        <v>111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76</v>
      </c>
      <c r="B8" s="48" t="s">
        <v>77</v>
      </c>
      <c r="C8" s="42" t="s">
        <v>71</v>
      </c>
      <c r="D8" s="41" t="s">
        <v>5</v>
      </c>
      <c r="E8" s="50">
        <v>256</v>
      </c>
      <c r="F8" s="50">
        <v>255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78</v>
      </c>
      <c r="B9" s="48" t="s">
        <v>77</v>
      </c>
      <c r="C9" s="42" t="s">
        <v>71</v>
      </c>
      <c r="D9" s="41" t="s">
        <v>5</v>
      </c>
      <c r="E9" s="50">
        <v>150</v>
      </c>
      <c r="F9" s="50">
        <v>149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8" t="s">
        <v>79</v>
      </c>
      <c r="B10" s="48" t="s">
        <v>77</v>
      </c>
      <c r="C10" s="42" t="s">
        <v>22</v>
      </c>
      <c r="D10" s="41" t="s">
        <v>5</v>
      </c>
      <c r="E10" s="50">
        <v>143</v>
      </c>
      <c r="F10" s="50">
        <v>161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2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2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2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2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2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3" t="s">
        <v>45</v>
      </c>
      <c r="H34" s="74" t="s">
        <v>46</v>
      </c>
      <c r="J34" s="75" t="s">
        <v>40</v>
      </c>
      <c r="K34" s="10"/>
      <c r="L34" s="10"/>
      <c r="M34" s="75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C20" sqref="C2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0611</v>
      </c>
      <c r="C1" s="39"/>
      <c r="D1" s="17" t="s">
        <v>10</v>
      </c>
      <c r="E1" s="40">
        <f>'KD Changes'!G1</f>
        <v>43291</v>
      </c>
    </row>
    <row r="2" spans="1:10" ht="15" customHeight="1" x14ac:dyDescent="0.25">
      <c r="A2" s="43" t="s">
        <v>8</v>
      </c>
      <c r="B2" s="44" t="str">
        <f>VLOOKUP(B1,[1]BuildingList!A:B,2,FALSE)</f>
        <v>Medical Office Building (Samaritan)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89</v>
      </c>
      <c r="B6" s="77" t="s">
        <v>90</v>
      </c>
      <c r="C6" s="78" t="s">
        <v>64</v>
      </c>
      <c r="D6" s="50">
        <v>84</v>
      </c>
      <c r="G6" s="29"/>
      <c r="H6" s="29"/>
      <c r="I6" s="41"/>
      <c r="J6" s="41"/>
    </row>
    <row r="7" spans="1:10" x14ac:dyDescent="0.25">
      <c r="A7" s="77" t="s">
        <v>91</v>
      </c>
      <c r="B7" s="77" t="s">
        <v>92</v>
      </c>
      <c r="C7" s="78" t="s">
        <v>64</v>
      </c>
      <c r="D7" s="50">
        <v>111</v>
      </c>
      <c r="G7" s="29"/>
      <c r="H7" s="29"/>
      <c r="I7" s="41"/>
      <c r="J7" s="41"/>
    </row>
    <row r="8" spans="1:10" ht="15" customHeight="1" x14ac:dyDescent="0.25">
      <c r="A8" s="77" t="s">
        <v>87</v>
      </c>
      <c r="B8" s="77" t="s">
        <v>88</v>
      </c>
      <c r="C8" s="78" t="s">
        <v>64</v>
      </c>
      <c r="D8" s="50">
        <v>256</v>
      </c>
      <c r="G8" s="29"/>
      <c r="H8" s="29"/>
      <c r="I8" s="41"/>
      <c r="J8" s="41"/>
    </row>
    <row r="9" spans="1:10" x14ac:dyDescent="0.25">
      <c r="A9" s="77" t="s">
        <v>83</v>
      </c>
      <c r="B9" s="77" t="s">
        <v>84</v>
      </c>
      <c r="C9" s="78" t="s">
        <v>64</v>
      </c>
      <c r="D9" s="50">
        <v>150</v>
      </c>
      <c r="G9" s="29"/>
      <c r="H9" s="29"/>
      <c r="I9" s="41"/>
      <c r="J9" s="41"/>
    </row>
    <row r="10" spans="1:10" x14ac:dyDescent="0.25">
      <c r="A10" s="77" t="s">
        <v>85</v>
      </c>
      <c r="B10" s="77" t="s">
        <v>86</v>
      </c>
      <c r="C10" s="78" t="s">
        <v>64</v>
      </c>
      <c r="D10" s="50">
        <v>143</v>
      </c>
      <c r="F10" s="50"/>
      <c r="G10" s="29"/>
      <c r="H10" s="29"/>
    </row>
    <row r="11" spans="1:10" x14ac:dyDescent="0.25">
      <c r="A11" s="78"/>
      <c r="B11" s="78"/>
      <c r="C11" s="78"/>
      <c r="F11" s="50"/>
      <c r="G11" s="29"/>
      <c r="H11" s="29"/>
    </row>
    <row r="12" spans="1:10" x14ac:dyDescent="0.25">
      <c r="A12" s="78"/>
      <c r="B12" s="78"/>
      <c r="C12" s="78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1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50"/>
    </row>
    <row r="37" spans="1:8" x14ac:dyDescent="0.25">
      <c r="A37" s="49"/>
      <c r="E37" s="50"/>
      <c r="F37" s="50"/>
      <c r="G37" s="50"/>
    </row>
    <row r="38" spans="1:8" x14ac:dyDescent="0.25">
      <c r="A38" s="52"/>
      <c r="E38" s="50"/>
      <c r="F38" s="53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4"/>
      <c r="G40" s="50"/>
    </row>
    <row r="41" spans="1:8" x14ac:dyDescent="0.25">
      <c r="A41" s="49"/>
      <c r="E41" s="50"/>
      <c r="F41" s="53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55"/>
      <c r="E43" s="50"/>
      <c r="F43" s="50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C47" s="42"/>
      <c r="E47" s="50"/>
      <c r="F47" s="51"/>
      <c r="G47" s="50"/>
    </row>
    <row r="48" spans="1:8" x14ac:dyDescent="0.25">
      <c r="A48" s="55"/>
      <c r="C48" s="42"/>
      <c r="E48" s="50"/>
      <c r="F48" s="50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49"/>
      <c r="C50" s="42"/>
      <c r="E50" s="50"/>
      <c r="F50" s="50"/>
      <c r="G50" s="50"/>
    </row>
    <row r="51" spans="1:7" x14ac:dyDescent="0.25">
      <c r="A51" s="49"/>
      <c r="C51" s="42"/>
    </row>
    <row r="52" spans="1:7" x14ac:dyDescent="0.25"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196" spans="3:3" x14ac:dyDescent="0.25">
      <c r="C196" s="41" t="s">
        <v>29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5:G3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6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C47:C195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2018-07-12T13:01:18Z</dcterms:modified>
</cp:coreProperties>
</file>