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<sst xmlns="http://schemas.openxmlformats.org/spreadsheetml/2006/main" count="116" uniqueCount="85">
  <si>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</si>
  <si>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</si>
  <si>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</si>
  <si>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</si>
  <si>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</si>
  <si>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</si>
  <si>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</si>
  <si>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</si>
  <si>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</si>
  <si>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</si>
  <si>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</si>
  <si>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</si>
  <si>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</si>
  <si>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</si>
  <si>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</si>
  <si>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</si>
  <si>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</si>
  <si>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</si>
  <si>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</si>
  <si>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</si>
  <si>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</si>
  <si>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</si>
  <si>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</si>
  <si>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</si>
  <si>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</si>
  <si>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</si>
  <si>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</si>
  <si>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</si>
  <si>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</si>
  <si>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</si>
  <si>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</si>
  <si>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</si>
  <si>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</si>
  <si>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</si>
  <si>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</si>
  <si>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</si>
  <si>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</si>
  <si>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</si>
  <si>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</si>
  <si>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</si>
  <si>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</si>
  <si>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</si>
  <si>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</si>
  <si>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</si>
  <si>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</si>
  <si>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</si>
  <si>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</si>
  <si>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</si>
  <si>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</si>
  <si>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</si>
  <si>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</si>
  <si>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</si>
  <si>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</si>
  <si>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</si>
  <si>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</si>
  <si>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</si>
  <si>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</si>
  <si>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</si>
  <si>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</si>
  <si>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</si>
  <si>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</si>
  <si>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</si>
  <si>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</si>
  <si>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</si>
  <si>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</si>
  <si>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</si>
  <si>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</si>
  <si>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</si>
  <si>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</si>
  <si>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</si>
  <si>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</si>
  <si>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</si>
  <si>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</si>
  <si>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0604</t>
  </si>
  <si>
    <t>LX-0604-01-0A103E</t>
  </si>
  <si>
    <t>JOE CRAFT CENTER - Room 0A103E</t>
  </si>
  <si>
    <t>LX-0604-01-0A103K</t>
  </si>
  <si>
    <t>JOE CRAFT CENTER - Room 0A103K</t>
  </si>
  <si>
    <t>LX-0604-01-0A103K1</t>
  </si>
  <si>
    <t>JOE CRAFT CENTER - Room 0A103K1</t>
  </si>
  <si>
    <t>A103E</t>
  </si>
  <si>
    <t>A103K</t>
  </si>
  <si>
    <t>A103K1</t>
  </si>
  <si>
    <t>01</t>
  </si>
  <si>
    <t>Door signage in the building shows an' A-' prefix and room number.  UK KD the 'A-' prefix is not shown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</si>
</sst>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 applyProtection="1"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A12" sqref="A12:XFD2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4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73</v>
      </c>
      <c r="C1" s="76"/>
      <c r="F1" s="67" t="s">
        <v>10</v>
      </c>
      <c r="G1" s="18">
        <v>43173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Joe Craft Center</v>
      </c>
      <c r="C2" s="77"/>
      <c r="F2" s="68" t="s">
        <v>12</v>
      </c>
      <c r="G2" s="22" t="s">
        <v>58</v>
      </c>
      <c r="J2" s="15">
        <f>G21-J21</f>
        <v>2</v>
      </c>
      <c r="K2" s="15">
        <f>H21-M21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80" t="s">
        <v>80</v>
      </c>
      <c r="B6" s="48" t="s">
        <v>83</v>
      </c>
      <c r="C6" s="42" t="s">
        <v>71</v>
      </c>
      <c r="D6" s="41" t="s">
        <v>5</v>
      </c>
      <c r="E6" s="50">
        <v>383</v>
      </c>
      <c r="F6" s="50">
        <v>384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80" t="s">
        <v>81</v>
      </c>
      <c r="B7" s="48" t="s">
        <v>83</v>
      </c>
      <c r="C7" s="42" t="s">
        <v>22</v>
      </c>
      <c r="D7" s="41" t="s">
        <v>5</v>
      </c>
      <c r="E7" s="50">
        <v>270</v>
      </c>
      <c r="F7" s="50">
        <v>134</v>
      </c>
      <c r="G7" s="50" t="s">
        <v>3</v>
      </c>
      <c r="H7" s="41" t="s">
        <v>56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80" t="s">
        <v>82</v>
      </c>
      <c r="B8" s="48" t="s">
        <v>83</v>
      </c>
      <c r="C8" s="42" t="s">
        <v>50</v>
      </c>
      <c r="D8" s="41" t="s">
        <v>5</v>
      </c>
      <c r="E8" s="50">
        <v>0</v>
      </c>
      <c r="F8" s="50">
        <v>131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60" x14ac:dyDescent="0.25">
      <c r="A9" s="81"/>
      <c r="B9" s="48"/>
      <c r="C9" s="42"/>
      <c r="E9" s="62"/>
      <c r="F9" s="62"/>
      <c r="G9" s="50"/>
      <c r="I9" s="42" t="s">
        <v>84</v>
      </c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2</v>
      </c>
      <c r="H21" s="13">
        <f>COUNTIF(H6:H20,"New Sign Required")</f>
        <v>1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5" priority="130" operator="containsText" text="New Tag Required">
      <formula>NOT(ISERROR(SEARCH("New Tag Required",G10)))</formula>
    </cfRule>
  </conditionalFormatting>
  <conditionalFormatting sqref="D6 D12:D86">
    <cfRule type="containsText" dxfId="54" priority="129" operator="containsText" text="Yes">
      <formula>NOT(ISERROR(SEARCH("Yes",D6)))</formula>
    </cfRule>
  </conditionalFormatting>
  <conditionalFormatting sqref="H26:H86 H187:H408 H10:H19">
    <cfRule type="containsText" dxfId="53" priority="117" operator="containsText" text="New Sign Required">
      <formula>NOT(ISERROR(SEARCH("New Sign Required",H10)))</formula>
    </cfRule>
  </conditionalFormatting>
  <conditionalFormatting sqref="G26:G86 G10:H19">
    <cfRule type="containsText" dxfId="52" priority="116" operator="containsText" text="Action Required">
      <formula>NOT(ISERROR(SEARCH("Action Required",G10)))</formula>
    </cfRule>
  </conditionalFormatting>
  <conditionalFormatting sqref="H26:H86">
    <cfRule type="containsText" dxfId="51" priority="115" operator="containsText" text="Action Required">
      <formula>NOT(ISERROR(SEARCH("Action Required",H26)))</formula>
    </cfRule>
  </conditionalFormatting>
  <conditionalFormatting sqref="G6 G22:G25">
    <cfRule type="containsText" dxfId="50" priority="57" operator="containsText" text="New Tag Required">
      <formula>NOT(ISERROR(SEARCH("New Tag Required",G6)))</formula>
    </cfRule>
  </conditionalFormatting>
  <conditionalFormatting sqref="H6 H22:H25">
    <cfRule type="containsText" dxfId="49" priority="55" operator="containsText" text="New Sign Required">
      <formula>NOT(ISERROR(SEARCH("New Sign Required",H6)))</formula>
    </cfRule>
  </conditionalFormatting>
  <conditionalFormatting sqref="G6 G22:G25">
    <cfRule type="containsText" dxfId="48" priority="54" operator="containsText" text="Action Required">
      <formula>NOT(ISERROR(SEARCH("Action Required",G6)))</formula>
    </cfRule>
  </conditionalFormatting>
  <conditionalFormatting sqref="H6 H22:H25">
    <cfRule type="containsText" dxfId="47" priority="53" operator="containsText" text="Action Required">
      <formula>NOT(ISERROR(SEARCH("Action Required",H6)))</formula>
    </cfRule>
  </conditionalFormatting>
  <conditionalFormatting sqref="G6">
    <cfRule type="containsText" dxfId="46" priority="52" operator="containsText" text="New Tag Required">
      <formula>NOT(ISERROR(SEARCH("New Tag Required",G6)))</formula>
    </cfRule>
  </conditionalFormatting>
  <conditionalFormatting sqref="D6">
    <cfRule type="containsText" dxfId="45" priority="51" operator="containsText" text="Yes">
      <formula>NOT(ISERROR(SEARCH("Yes",D6)))</formula>
    </cfRule>
  </conditionalFormatting>
  <conditionalFormatting sqref="G6">
    <cfRule type="containsText" dxfId="44" priority="50" operator="containsText" text="Action Required">
      <formula>NOT(ISERROR(SEARCH("Action Required",G6)))</formula>
    </cfRule>
  </conditionalFormatting>
  <conditionalFormatting sqref="D87:D186">
    <cfRule type="containsText" dxfId="43" priority="49" operator="containsText" text="Yes">
      <formula>NOT(ISERROR(SEARCH("Yes",D87)))</formula>
    </cfRule>
  </conditionalFormatting>
  <conditionalFormatting sqref="H87:H186">
    <cfRule type="containsText" dxfId="42" priority="48" operator="containsText" text="New Sign Required">
      <formula>NOT(ISERROR(SEARCH("New Sign Required",H87)))</formula>
    </cfRule>
  </conditionalFormatting>
  <conditionalFormatting sqref="G87:G186">
    <cfRule type="containsText" dxfId="41" priority="47" operator="containsText" text="Action Required">
      <formula>NOT(ISERROR(SEARCH("Action Required",G87)))</formula>
    </cfRule>
  </conditionalFormatting>
  <conditionalFormatting sqref="H87:H186">
    <cfRule type="containsText" dxfId="40" priority="46" operator="containsText" text="Action Required">
      <formula>NOT(ISERROR(SEARCH("Action Required",H87)))</formula>
    </cfRule>
  </conditionalFormatting>
  <conditionalFormatting sqref="D7">
    <cfRule type="containsText" dxfId="39" priority="32" operator="containsText" text="Yes">
      <formula>NOT(ISERROR(SEARCH("Yes",D7)))</formula>
    </cfRule>
  </conditionalFormatting>
  <conditionalFormatting sqref="G7">
    <cfRule type="containsText" dxfId="38" priority="31" operator="containsText" text="New Tag Required">
      <formula>NOT(ISERROR(SEARCH("New Tag Required",G7)))</formula>
    </cfRule>
  </conditionalFormatting>
  <conditionalFormatting sqref="H7">
    <cfRule type="containsText" dxfId="37" priority="30" operator="containsText" text="New Sign Required">
      <formula>NOT(ISERROR(SEARCH("New Sign Required",H7)))</formula>
    </cfRule>
  </conditionalFormatting>
  <conditionalFormatting sqref="G7">
    <cfRule type="containsText" dxfId="36" priority="29" operator="containsText" text="Action Required">
      <formula>NOT(ISERROR(SEARCH("Action Required",G7)))</formula>
    </cfRule>
  </conditionalFormatting>
  <conditionalFormatting sqref="H7">
    <cfRule type="containsText" dxfId="35" priority="28" operator="containsText" text="Action Required">
      <formula>NOT(ISERROR(SEARCH("Action Required",H7)))</formula>
    </cfRule>
  </conditionalFormatting>
  <conditionalFormatting sqref="G8">
    <cfRule type="containsText" dxfId="34" priority="27" operator="containsText" text="New Tag Required">
      <formula>NOT(ISERROR(SEARCH("New Tag Required",G8)))</formula>
    </cfRule>
  </conditionalFormatting>
  <conditionalFormatting sqref="H8">
    <cfRule type="containsText" dxfId="33" priority="26" operator="containsText" text="New Sign Required">
      <formula>NOT(ISERROR(SEARCH("New Sign Required",H8)))</formula>
    </cfRule>
  </conditionalFormatting>
  <conditionalFormatting sqref="G8">
    <cfRule type="containsText" dxfId="32" priority="25" operator="containsText" text="Action Required">
      <formula>NOT(ISERROR(SEARCH("Action Required",G8)))</formula>
    </cfRule>
  </conditionalFormatting>
  <conditionalFormatting sqref="H8">
    <cfRule type="containsText" dxfId="31" priority="24" operator="containsText" text="Action Required">
      <formula>NOT(ISERROR(SEARCH("Action Required",H8)))</formula>
    </cfRule>
  </conditionalFormatting>
  <conditionalFormatting sqref="J2:N2">
    <cfRule type="cellIs" dxfId="30" priority="23" operator="notEqual">
      <formula>0</formula>
    </cfRule>
  </conditionalFormatting>
  <conditionalFormatting sqref="J6:J18">
    <cfRule type="cellIs" dxfId="29" priority="22" operator="equal">
      <formula>0</formula>
    </cfRule>
  </conditionalFormatting>
  <conditionalFormatting sqref="M6:M18">
    <cfRule type="cellIs" dxfId="28" priority="21" operator="equal">
      <formula>0</formula>
    </cfRule>
  </conditionalFormatting>
  <conditionalFormatting sqref="J6:J18 M6:M18">
    <cfRule type="cellIs" dxfId="27" priority="18" operator="equal">
      <formula>"In Progress"</formula>
    </cfRule>
    <cfRule type="cellIs" dxfId="26" priority="19" operator="equal">
      <formula>"Log Issues"</formula>
    </cfRule>
    <cfRule type="cellIs" dxfId="25" priority="20" operator="equal">
      <formula>"N/A"</formula>
    </cfRule>
  </conditionalFormatting>
  <conditionalFormatting sqref="K6:K11">
    <cfRule type="expression" dxfId="24" priority="17">
      <formula>$J6="Log Issues"</formula>
    </cfRule>
  </conditionalFormatting>
  <conditionalFormatting sqref="N6:N11">
    <cfRule type="expression" dxfId="23" priority="16">
      <formula>$M6="Log Issues"</formula>
    </cfRule>
  </conditionalFormatting>
  <conditionalFormatting sqref="G9">
    <cfRule type="containsText" dxfId="22" priority="15" operator="containsText" text="New Tag Required">
      <formula>NOT(ISERROR(SEARCH("New Tag Required",G9)))</formula>
    </cfRule>
  </conditionalFormatting>
  <conditionalFormatting sqref="H9">
    <cfRule type="containsText" dxfId="21" priority="14" operator="containsText" text="New Sign Required">
      <formula>NOT(ISERROR(SEARCH("New Sign Required",H9)))</formula>
    </cfRule>
  </conditionalFormatting>
  <conditionalFormatting sqref="G9">
    <cfRule type="containsText" dxfId="20" priority="13" operator="containsText" text="Action Required">
      <formula>NOT(ISERROR(SEARCH("Action Required",G9)))</formula>
    </cfRule>
  </conditionalFormatting>
  <conditionalFormatting sqref="H9">
    <cfRule type="containsText" dxfId="19" priority="12" operator="containsText" text="Action Required">
      <formula>NOT(ISERROR(SEARCH("Action Required",H9)))</formula>
    </cfRule>
  </conditionalFormatting>
  <conditionalFormatting sqref="H1:H1048576">
    <cfRule type="containsText" dxfId="18" priority="10" operator="containsText" text="Remove Old Sign">
      <formula>NOT(ISERROR(SEARCH("Remove Old Sign",H1)))</formula>
    </cfRule>
    <cfRule type="containsText" dxfId="17" priority="11" operator="containsText" text="Move Sign to New Location">
      <formula>NOT(ISERROR(SEARCH("Move Sign to New Location",H1)))</formula>
    </cfRule>
  </conditionalFormatting>
  <conditionalFormatting sqref="G1:G1048576">
    <cfRule type="containsText" dxfId="16" priority="9" operator="containsText" text="Remove Old Tag">
      <formula>NOT(ISERROR(SEARCH("Remove Old Tag",G1)))</formula>
    </cfRule>
  </conditionalFormatting>
  <conditionalFormatting sqref="D8">
    <cfRule type="containsText" dxfId="15" priority="7" operator="containsText" text="Yes">
      <formula>NOT(ISERROR(SEARCH("Yes",D8)))</formula>
    </cfRule>
  </conditionalFormatting>
  <conditionalFormatting sqref="D9">
    <cfRule type="containsText" dxfId="14" priority="6" operator="containsText" text="Yes">
      <formula>NOT(ISERROR(SEARCH("Yes",D9)))</formula>
    </cfRule>
  </conditionalFormatting>
  <conditionalFormatting sqref="D10">
    <cfRule type="containsText" dxfId="13" priority="5" operator="containsText" text="Yes">
      <formula>NOT(ISERROR(SEARCH("Yes",D10)))</formula>
    </cfRule>
  </conditionalFormatting>
  <conditionalFormatting sqref="D11">
    <cfRule type="containsText" dxfId="12" priority="4" operator="containsText" text="Yes">
      <formula>NOT(ISERROR(SEARCH("Yes",D11)))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5" sqref="D15"/>
    </sheetView>
  </sheetViews>
  <sheetFormatPr defaultColWidth="9.140625" defaultRowHeight="15" x14ac:dyDescent="0.25"/>
  <cols>
    <col min="1" max="1" width="22.42578125" style="48" bestFit="1" customWidth="1"/>
    <col min="2" max="2" width="33.5703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0604</v>
      </c>
      <c r="C1" s="39"/>
      <c r="D1" s="17" t="s">
        <v>10</v>
      </c>
      <c r="E1" s="40">
        <f>'KD Changes'!G1</f>
        <v>43173</v>
      </c>
    </row>
    <row r="2" spans="1:10" ht="15" customHeight="1" x14ac:dyDescent="0.25">
      <c r="A2" s="43" t="s">
        <v>8</v>
      </c>
      <c r="B2" s="44" t="str">
        <f>VLOOKUP(B1,[1]BuildingList!A:B,2,FALSE)</f>
        <v>Joe Craft Center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74</v>
      </c>
      <c r="B6" s="79" t="s">
        <v>75</v>
      </c>
      <c r="C6" s="41" t="s">
        <v>64</v>
      </c>
      <c r="D6" s="50">
        <v>384</v>
      </c>
      <c r="G6" s="29"/>
      <c r="H6" s="29"/>
      <c r="I6" s="41"/>
      <c r="J6" s="41"/>
    </row>
    <row r="7" spans="1:10" x14ac:dyDescent="0.25">
      <c r="A7" s="78" t="s">
        <v>76</v>
      </c>
      <c r="B7" s="79" t="s">
        <v>77</v>
      </c>
      <c r="C7" s="41" t="s">
        <v>64</v>
      </c>
      <c r="D7" s="50">
        <v>134</v>
      </c>
      <c r="G7" s="29"/>
      <c r="H7" s="29"/>
      <c r="I7" s="41"/>
      <c r="J7" s="41"/>
    </row>
    <row r="8" spans="1:10" ht="15" customHeight="1" x14ac:dyDescent="0.25">
      <c r="A8" s="78" t="s">
        <v>78</v>
      </c>
      <c r="B8" s="79" t="s">
        <v>79</v>
      </c>
      <c r="C8" s="41" t="s">
        <v>63</v>
      </c>
      <c r="D8" s="50">
        <v>131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2018-03-14T15:04:29Z</dcterms:modified>
</cp:coreProperties>
</file>