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761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6" i="1"/>
  <c r="J7" i="1"/>
  <c r="J8" i="1"/>
  <c r="J9" i="1"/>
  <c r="J10" i="1"/>
  <c r="J11" i="1"/>
  <c r="J12" i="1"/>
  <c r="J13" i="1"/>
  <c r="J14" i="1"/>
  <c r="J15" i="1"/>
  <c r="J6" i="1"/>
  <c r="H18" i="1" l="1"/>
  <c r="G18" i="1"/>
  <c r="M18" i="1" l="1"/>
  <c r="K2" i="1" s="1"/>
  <c r="J18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<sst xmlns="http://schemas.openxmlformats.org/spreadsheetml/2006/main" count="120" uniqueCount="90">
  <si>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</si>
  <si>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</si>
  <si>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</si>
  <si>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</si>
  <si>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</si>
  <si>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</si>
  <si>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</si>
  <si>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</si>
  <si>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</si>
  <si>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</si>
  <si>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</si>
  <si>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</si>
  <si>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</si>
  <si>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</si>
  <si>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</si>
  <si>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</si>
  <si>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</si>
  <si>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</si>
  <si>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</si>
  <si>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</si>
  <si>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</si>
  <si>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</si>
  <si>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</si>
  <si>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</si>
  <si>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</si>
  <si>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</si>
  <si>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</si>
  <si>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</si>
  <si>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</si>
  <si>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</si>
  <si>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</si>
  <si>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</si>
  <si>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</si>
  <si>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</si>
  <si>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</si>
  <si>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</si>
  <si>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</si>
  <si>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</si>
  <si>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</si>
  <si>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</si>
  <si>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</si>
  <si>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</si>
  <si>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</si>
  <si>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</si>
  <si>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</si>
  <si>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</si>
  <si>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</si>
  <si>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</si>
  <si>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</si>
  <si>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</si>
  <si>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</si>
  <si>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</si>
  <si>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</si>
  <si>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</si>
  <si>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</si>
  <si>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</si>
  <si>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</si>
  <si>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</si>
  <si>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</si>
  <si>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</si>
  <si>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</si>
  <si>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</si>
  <si>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</si>
  <si>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</si>
  <si>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</si>
  <si>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</si>
  <si>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</si>
  <si>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</si>
  <si>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</si>
  <si>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</si>
  <si>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</si>
  <si>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</si>
  <si>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</si>
  <si>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</t>
  </si>
  <si>
    <t>0495</t>
  </si>
  <si>
    <t>106</t>
  </si>
  <si>
    <t>103</t>
  </si>
  <si>
    <t>104B1</t>
  </si>
  <si>
    <t>Room Label Change: 103 Changed To 104B1</t>
  </si>
  <si>
    <t>Created from Room 106</t>
  </si>
  <si>
    <t>Room was divided, tags and signs are in place</t>
  </si>
  <si>
    <t>LX-0495-01-103</t>
  </si>
  <si>
    <t>HARDYMON COMM BLDG - Room 103</t>
  </si>
  <si>
    <t>No Action</t>
  </si>
  <si>
    <t>Room Label Change from 103 to 104B1</t>
  </si>
  <si>
    <t>LX-0495-01-104B1</t>
  </si>
  <si>
    <t>HARDYMON COMM BLDG - Room 104B1</t>
  </si>
  <si>
    <t>Room Label re-used in new location (room 106 was divided)</t>
  </si>
  <si>
    <t>LX-0495-01-106</t>
  </si>
  <si>
    <t>HARDYMON COMM BLDG - Room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</si>
</sst>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zoomScale="90" zoomScaleNormal="90" workbookViewId="0">
      <selection activeCell="Q17" sqref="Q1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2" t="s">
        <v>74</v>
      </c>
      <c r="C1" s="72"/>
      <c r="F1" s="18" t="s">
        <v>10</v>
      </c>
      <c r="G1" s="19">
        <v>41990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3" t="str">
        <f>VLOOKUP(B1,BuildingList!A:B,2,FALSE)</f>
        <v>James F. Hardymon Communications Building</v>
      </c>
      <c r="C2" s="73"/>
      <c r="F2" s="25" t="s">
        <v>12</v>
      </c>
      <c r="G2" s="26" t="s">
        <v>62</v>
      </c>
      <c r="J2" s="15">
        <f>G18-J18</f>
        <v>1</v>
      </c>
      <c r="K2" s="15">
        <f>H18-M18</f>
        <v>1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9.4" thickTop="1" x14ac:dyDescent="0.3">
      <c r="A6" s="30" t="s">
        <v>75</v>
      </c>
      <c r="B6" s="30" t="s">
        <v>73</v>
      </c>
      <c r="C6" s="11" t="s">
        <v>22</v>
      </c>
      <c r="D6" s="17" t="s">
        <v>5</v>
      </c>
      <c r="E6" s="39">
        <v>1055</v>
      </c>
      <c r="F6" s="70">
        <v>777</v>
      </c>
      <c r="G6" s="35" t="s">
        <v>2</v>
      </c>
      <c r="H6" s="17" t="s">
        <v>2</v>
      </c>
      <c r="I6" s="56" t="s">
        <v>80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ht="28.8" x14ac:dyDescent="0.3">
      <c r="A7" s="30" t="s">
        <v>77</v>
      </c>
      <c r="B7" s="30" t="s">
        <v>73</v>
      </c>
      <c r="C7" s="11" t="s">
        <v>78</v>
      </c>
      <c r="D7" s="17" t="s">
        <v>6</v>
      </c>
      <c r="E7" s="35"/>
      <c r="F7" s="70"/>
      <c r="G7" s="35" t="s">
        <v>3</v>
      </c>
      <c r="H7" s="17" t="s">
        <v>18</v>
      </c>
      <c r="I7" s="56"/>
      <c r="J7" s="10" t="str">
        <f>IF(G8="No Change","N/A",IF(G8="New Tag Required",Lookup!F:F,IF(G8="Remove Old Tag",Lookup!F:F,IF(G8="N/A","N/A",""))))</f>
        <v>N/A</v>
      </c>
      <c r="K7" s="36"/>
      <c r="L7" s="10"/>
      <c r="M7" s="10" t="str">
        <f>IF(H8="No Change","N/A",IF(H8="New Tag Required",Lookup!F:F,IF(H8="Remove Old Sign",Lookup!F:F,IF(H8="N/A","N/A",""))))</f>
        <v>N/A</v>
      </c>
      <c r="N7" s="36"/>
      <c r="O7" s="10"/>
    </row>
    <row r="8" spans="1:16" ht="30" customHeight="1" x14ac:dyDescent="0.3">
      <c r="A8" s="30" t="s">
        <v>76</v>
      </c>
      <c r="B8" s="30" t="s">
        <v>73</v>
      </c>
      <c r="C8" s="11" t="s">
        <v>24</v>
      </c>
      <c r="D8" s="17" t="s">
        <v>5</v>
      </c>
      <c r="E8" s="35">
        <v>0</v>
      </c>
      <c r="F8" s="70">
        <v>261</v>
      </c>
      <c r="G8" s="35" t="s">
        <v>2</v>
      </c>
      <c r="H8" s="17" t="s">
        <v>2</v>
      </c>
      <c r="I8" s="56" t="s">
        <v>79</v>
      </c>
      <c r="J8" s="10">
        <f>IF(G7="No Change","N/A",IF(G7="New Tag Required",Lookup!F:F,IF(G7="Remove Old Tag",Lookup!F:F,IF(G7="N/A","N/A",""))))</f>
        <v>0</v>
      </c>
      <c r="K8" s="36"/>
      <c r="L8" s="10"/>
      <c r="M8" s="10" t="str">
        <f>IF(H7="No Change","N/A",IF(H7="New Tag Required",Lookup!F:F,IF(H7="Remove Old Sign",Lookup!F:F,IF(H7="N/A","N/A",""))))</f>
        <v/>
      </c>
      <c r="N8" s="36"/>
      <c r="O8" s="10"/>
    </row>
    <row r="9" spans="1:16" x14ac:dyDescent="0.3">
      <c r="C9" s="11"/>
      <c r="E9" s="38"/>
      <c r="F9" s="70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0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0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0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0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thickBot="1" x14ac:dyDescent="0.35">
      <c r="A16" s="37"/>
      <c r="C16" s="11"/>
      <c r="E16" s="35"/>
      <c r="F16" s="35"/>
      <c r="G16" s="35"/>
      <c r="K16" s="40"/>
      <c r="N16" s="40"/>
    </row>
    <row r="17" spans="1:13" ht="43.2" x14ac:dyDescent="0.3">
      <c r="A17" s="37"/>
      <c r="C17" s="11"/>
      <c r="E17" s="35"/>
      <c r="F17" s="35"/>
      <c r="G17" s="41" t="s">
        <v>47</v>
      </c>
      <c r="H17" s="42" t="s">
        <v>48</v>
      </c>
      <c r="J17" s="43" t="s">
        <v>42</v>
      </c>
      <c r="K17" s="10"/>
      <c r="L17" s="10"/>
      <c r="M17" s="43" t="s">
        <v>43</v>
      </c>
    </row>
    <row r="18" spans="1:13" ht="15" thickBot="1" x14ac:dyDescent="0.35">
      <c r="A18" s="37"/>
      <c r="C18" s="11"/>
      <c r="E18" s="35"/>
      <c r="F18" s="35"/>
      <c r="G18" s="14">
        <f>COUNTIF(G6:G17,"New Tag Required")</f>
        <v>1</v>
      </c>
      <c r="H18" s="13">
        <f>COUNTIF(H6:H17,"New Sign Required")</f>
        <v>1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3">
      <c r="A19" s="37"/>
      <c r="C19" s="11"/>
      <c r="E19" s="35"/>
      <c r="F19" s="35"/>
      <c r="G19" s="35"/>
    </row>
    <row r="20" spans="1:13" x14ac:dyDescent="0.3">
      <c r="A20" s="37"/>
      <c r="C20" s="11"/>
      <c r="E20" s="35"/>
      <c r="F20" s="35"/>
      <c r="G20" s="35"/>
    </row>
    <row r="21" spans="1:13" x14ac:dyDescent="0.3">
      <c r="A21" s="37"/>
      <c r="C21" s="11"/>
      <c r="E21" s="35"/>
      <c r="F21" s="35"/>
      <c r="G21" s="35"/>
    </row>
    <row r="22" spans="1:13" x14ac:dyDescent="0.3">
      <c r="A22" s="37"/>
      <c r="C22" s="11"/>
      <c r="E22" s="35"/>
      <c r="F22" s="35"/>
      <c r="G22" s="35"/>
    </row>
    <row r="23" spans="1:13" x14ac:dyDescent="0.3">
      <c r="A23" s="37"/>
      <c r="C23" s="11"/>
      <c r="E23" s="35"/>
      <c r="F23" s="35"/>
      <c r="G23" s="35"/>
    </row>
    <row r="24" spans="1:13" x14ac:dyDescent="0.3">
      <c r="A24" s="37"/>
      <c r="C24" s="11"/>
      <c r="E24" s="35"/>
      <c r="F24" s="35"/>
      <c r="G24" s="35"/>
    </row>
    <row r="25" spans="1:13" x14ac:dyDescent="0.3">
      <c r="A25" s="37"/>
      <c r="C25" s="11"/>
      <c r="E25" s="35"/>
      <c r="F25" s="35"/>
      <c r="G25" s="35"/>
    </row>
    <row r="26" spans="1:13" x14ac:dyDescent="0.3">
      <c r="A26" s="44"/>
      <c r="C26" s="11"/>
      <c r="E26" s="35"/>
      <c r="F26" s="45"/>
      <c r="G26" s="35"/>
    </row>
    <row r="27" spans="1:13" x14ac:dyDescent="0.3">
      <c r="A27" s="44"/>
      <c r="C27" s="11"/>
      <c r="E27" s="35"/>
      <c r="F27" s="45"/>
      <c r="G27" s="35"/>
    </row>
    <row r="28" spans="1:13" x14ac:dyDescent="0.3">
      <c r="A28" s="44"/>
      <c r="C28" s="11"/>
      <c r="E28" s="35"/>
      <c r="F28" s="46"/>
      <c r="G28" s="35"/>
    </row>
    <row r="29" spans="1:13" x14ac:dyDescent="0.3">
      <c r="A29" s="37"/>
      <c r="C29" s="11"/>
      <c r="E29" s="35"/>
      <c r="F29" s="45"/>
      <c r="G29" s="35"/>
    </row>
    <row r="30" spans="1:13" x14ac:dyDescent="0.3">
      <c r="A30" s="37"/>
      <c r="C30" s="11"/>
      <c r="E30" s="35"/>
      <c r="F30" s="45"/>
      <c r="G30" s="35"/>
    </row>
    <row r="31" spans="1:13" x14ac:dyDescent="0.3">
      <c r="A31" s="47"/>
      <c r="C31" s="11"/>
      <c r="E31" s="35"/>
      <c r="F31" s="35"/>
      <c r="G31" s="35"/>
    </row>
    <row r="32" spans="1:13" x14ac:dyDescent="0.3">
      <c r="A32" s="47"/>
      <c r="C32" s="11"/>
      <c r="E32" s="35"/>
      <c r="F32" s="35"/>
      <c r="G32" s="35"/>
    </row>
    <row r="33" spans="1:7" x14ac:dyDescent="0.3">
      <c r="A33" s="47"/>
      <c r="C33" s="11"/>
      <c r="E33" s="35"/>
      <c r="F33" s="35"/>
      <c r="G33" s="35"/>
    </row>
    <row r="34" spans="1:7" x14ac:dyDescent="0.3">
      <c r="A34" s="47"/>
      <c r="C34" s="11"/>
      <c r="E34" s="35"/>
      <c r="F34" s="35"/>
      <c r="G34" s="35"/>
    </row>
    <row r="35" spans="1:7" x14ac:dyDescent="0.3">
      <c r="A35" s="48"/>
      <c r="C35" s="11"/>
      <c r="E35" s="35"/>
      <c r="F35" s="39"/>
      <c r="G35" s="35"/>
    </row>
    <row r="36" spans="1:7" x14ac:dyDescent="0.3">
      <c r="A36" s="47"/>
      <c r="C36" s="11"/>
      <c r="E36" s="35"/>
      <c r="F36" s="35"/>
      <c r="G36" s="35"/>
    </row>
    <row r="37" spans="1:7" x14ac:dyDescent="0.3">
      <c r="A37" s="47"/>
      <c r="C37" s="11"/>
      <c r="E37" s="35"/>
      <c r="F37" s="35"/>
      <c r="G37" s="35"/>
    </row>
    <row r="38" spans="1:7" x14ac:dyDescent="0.3">
      <c r="A38" s="37"/>
      <c r="C38" s="11"/>
      <c r="E38" s="35"/>
      <c r="F38" s="35"/>
      <c r="G38" s="35"/>
    </row>
    <row r="39" spans="1:7" x14ac:dyDescent="0.3">
      <c r="A39" s="37"/>
      <c r="C39" s="11"/>
    </row>
    <row r="40" spans="1:7" x14ac:dyDescent="0.3">
      <c r="C40" s="11"/>
    </row>
    <row r="41" spans="1:7" x14ac:dyDescent="0.3">
      <c r="C41" s="11"/>
    </row>
    <row r="42" spans="1:7" x14ac:dyDescent="0.3"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184" spans="3:3" x14ac:dyDescent="0.3">
      <c r="C184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3:G37 G10:G16">
    <cfRule type="containsText" dxfId="52" priority="122" operator="containsText" text="New Tag Required">
      <formula>NOT(ISERROR(SEARCH("New Tag Required",G10)))</formula>
    </cfRule>
  </conditionalFormatting>
  <conditionalFormatting sqref="D6:D7 D10:D83">
    <cfRule type="containsText" dxfId="51" priority="121" operator="containsText" text="Yes">
      <formula>NOT(ISERROR(SEARCH("Yes",D6)))</formula>
    </cfRule>
  </conditionalFormatting>
  <conditionalFormatting sqref="H23:H83 H184:H405 H10:H16">
    <cfRule type="containsText" dxfId="50" priority="109" operator="containsText" text="New Sign Required">
      <formula>NOT(ISERROR(SEARCH("New Sign Required",H10)))</formula>
    </cfRule>
  </conditionalFormatting>
  <conditionalFormatting sqref="G23:G83 G10:H16">
    <cfRule type="containsText" dxfId="49" priority="108" operator="containsText" text="Action Required">
      <formula>NOT(ISERROR(SEARCH("Action Required",G10)))</formula>
    </cfRule>
  </conditionalFormatting>
  <conditionalFormatting sqref="H23:H83">
    <cfRule type="containsText" dxfId="48" priority="107" operator="containsText" text="Action Required">
      <formula>NOT(ISERROR(SEARCH("Action Required",H23)))</formula>
    </cfRule>
  </conditionalFormatting>
  <conditionalFormatting sqref="G6 G19:G22">
    <cfRule type="containsText" dxfId="47" priority="49" operator="containsText" text="New Tag Required">
      <formula>NOT(ISERROR(SEARCH("New Tag Required",G6)))</formula>
    </cfRule>
  </conditionalFormatting>
  <conditionalFormatting sqref="H6 H19:H22">
    <cfRule type="containsText" dxfId="46" priority="47" operator="containsText" text="New Sign Required">
      <formula>NOT(ISERROR(SEARCH("New Sign Required",H6)))</formula>
    </cfRule>
  </conditionalFormatting>
  <conditionalFormatting sqref="G6 G19:G22">
    <cfRule type="containsText" dxfId="45" priority="46" operator="containsText" text="Action Required">
      <formula>NOT(ISERROR(SEARCH("Action Required",G6)))</formula>
    </cfRule>
  </conditionalFormatting>
  <conditionalFormatting sqref="H6 H19:H22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4:D183">
    <cfRule type="containsText" dxfId="40" priority="41" operator="containsText" text="Yes">
      <formula>NOT(ISERROR(SEARCH("Yes",D84)))</formula>
    </cfRule>
  </conditionalFormatting>
  <conditionalFormatting sqref="H84:H183">
    <cfRule type="containsText" dxfId="39" priority="40" operator="containsText" text="New Sign Required">
      <formula>NOT(ISERROR(SEARCH("New Sign Required",H84)))</formula>
    </cfRule>
  </conditionalFormatting>
  <conditionalFormatting sqref="G84:G183">
    <cfRule type="containsText" dxfId="38" priority="39" operator="containsText" text="Action Required">
      <formula>NOT(ISERROR(SEARCH("Action Required",G84)))</formula>
    </cfRule>
  </conditionalFormatting>
  <conditionalFormatting sqref="H84:H183">
    <cfRule type="containsText" dxfId="37" priority="38" operator="containsText" text="Action Required">
      <formula>NOT(ISERROR(SEARCH("Action Required",H84)))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8">
    <cfRule type="containsText" dxfId="35" priority="24" operator="containsText" text="Yes">
      <formula>NOT(ISERROR(SEARCH("Yes",D8)))</formula>
    </cfRule>
  </conditionalFormatting>
  <conditionalFormatting sqref="G8">
    <cfRule type="containsText" dxfId="34" priority="23" operator="containsText" text="New Tag Required">
      <formula>NOT(ISERROR(SEARCH("New Tag Required",G8)))</formula>
    </cfRule>
  </conditionalFormatting>
  <conditionalFormatting sqref="H8">
    <cfRule type="containsText" dxfId="33" priority="22" operator="containsText" text="New Sign Required">
      <formula>NOT(ISERROR(SEARCH("New Sign Required",H8)))</formula>
    </cfRule>
  </conditionalFormatting>
  <conditionalFormatting sqref="G8">
    <cfRule type="containsText" dxfId="32" priority="21" operator="containsText" text="Action Required">
      <formula>NOT(ISERROR(SEARCH("Action Required",G8)))</formula>
    </cfRule>
  </conditionalFormatting>
  <conditionalFormatting sqref="H8">
    <cfRule type="containsText" dxfId="31" priority="20" operator="containsText" text="Action Required">
      <formula>NOT(ISERROR(SEARCH("Action Required",H8)))</formula>
    </cfRule>
  </conditionalFormatting>
  <conditionalFormatting sqref="G7">
    <cfRule type="containsText" dxfId="30" priority="19" operator="containsText" text="New Tag Required">
      <formula>NOT(ISERROR(SEARCH("New Tag Required",G7)))</formula>
    </cfRule>
  </conditionalFormatting>
  <conditionalFormatting sqref="H7">
    <cfRule type="containsText" dxfId="29" priority="18" operator="containsText" text="New Sign Required">
      <formula>NOT(ISERROR(SEARCH("New Sign Required",H7)))</formula>
    </cfRule>
  </conditionalFormatting>
  <conditionalFormatting sqref="G7">
    <cfRule type="containsText" dxfId="28" priority="17" operator="containsText" text="Action Required">
      <formula>NOT(ISERROR(SEARCH("Action Required",G7)))</formula>
    </cfRule>
  </conditionalFormatting>
  <conditionalFormatting sqref="H7">
    <cfRule type="containsText" dxfId="27" priority="16" operator="containsText" text="Action Required">
      <formula>NOT(ISERROR(SEARCH("Action Required",H7)))</formula>
    </cfRule>
  </conditionalFormatting>
  <conditionalFormatting sqref="J2:N2">
    <cfRule type="cellIs" dxfId="26" priority="15" operator="notEqual">
      <formula>0</formula>
    </cfRule>
  </conditionalFormatting>
  <conditionalFormatting sqref="J6:J15">
    <cfRule type="cellIs" dxfId="25" priority="14" operator="equal">
      <formula>0</formula>
    </cfRule>
  </conditionalFormatting>
  <conditionalFormatting sqref="M6:M15">
    <cfRule type="cellIs" dxfId="24" priority="13" operator="equal">
      <formula>0</formula>
    </cfRule>
  </conditionalFormatting>
  <conditionalFormatting sqref="J6:J15 M6:M15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3">
    <cfRule type="expression" dxfId="20" priority="9">
      <formula>$J6="Log Issues"</formula>
    </cfRule>
  </conditionalFormatting>
  <conditionalFormatting sqref="N6:N13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H19:H183 H16</xm:sqref>
        </x14:dataValidation>
        <x14:dataValidation type="list" allowBlank="1" showInputMessage="1" showErrorMessage="1">
          <x14:formula1>
            <xm:f>Lookup!$A$1:$A$4</xm:f>
          </x14:formula1>
          <xm:sqref>G19:G183 G16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C6:C183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 showErrorMessage="1">
          <x14:formula1>
            <xm:f>Lookup!$F$1:$F$7</xm:f>
          </x14:formula1>
          <xm:sqref>J6:J15</xm:sqref>
        </x14:dataValidation>
        <x14:dataValidation type="list" allowBlank="1" showInputMessage="1" showErrorMessage="1">
          <x14:formula1>
            <xm:f>Lookup!$F$1:$F$8</xm:f>
          </x14:formula1>
          <xm:sqref>M6:M15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9" sqref="E9"/>
    </sheetView>
  </sheetViews>
  <sheetFormatPr defaultColWidth="9.109375" defaultRowHeight="14.4" x14ac:dyDescent="0.3"/>
  <cols>
    <col min="1" max="1" width="22.44140625" style="62" bestFit="1" customWidth="1"/>
    <col min="2" max="2" width="30.109375" style="62" customWidth="1"/>
    <col min="3" max="3" width="24" style="55" customWidth="1"/>
    <col min="4" max="4" width="14.33203125" style="55" bestFit="1" customWidth="1"/>
    <col min="5" max="5" width="18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0495</v>
      </c>
      <c r="C1" s="53"/>
      <c r="D1" s="18" t="s">
        <v>10</v>
      </c>
      <c r="E1" s="54">
        <f>'KD Changes'!G1</f>
        <v>41990</v>
      </c>
    </row>
    <row r="2" spans="1:10" ht="28.8" x14ac:dyDescent="0.3">
      <c r="A2" s="57" t="s">
        <v>8</v>
      </c>
      <c r="B2" s="58" t="str">
        <f>VLOOKUP(B1,[1]BuildingList!A:B,2,FALSE)</f>
        <v>James F. Hardymon Communications Building</v>
      </c>
      <c r="C2" s="59"/>
      <c r="D2" s="60" t="s">
        <v>12</v>
      </c>
      <c r="E2" s="61" t="str">
        <f>'KD Changes'!G2</f>
        <v>Adam Davidson</v>
      </c>
    </row>
    <row r="5" spans="1:10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85</v>
      </c>
      <c r="B6" s="1" t="s">
        <v>86</v>
      </c>
      <c r="C6" s="55" t="s">
        <v>83</v>
      </c>
      <c r="D6" s="55">
        <v>115</v>
      </c>
      <c r="E6" s="55" t="s">
        <v>84</v>
      </c>
      <c r="G6" s="34"/>
      <c r="H6" s="34"/>
      <c r="I6" s="55"/>
      <c r="J6" s="55"/>
    </row>
    <row r="7" spans="1:10" x14ac:dyDescent="0.3">
      <c r="A7" s="1" t="s">
        <v>81</v>
      </c>
      <c r="B7" s="1" t="s">
        <v>82</v>
      </c>
      <c r="C7" s="55" t="s">
        <v>71</v>
      </c>
      <c r="D7" s="55">
        <v>261</v>
      </c>
      <c r="E7" s="55" t="s">
        <v>87</v>
      </c>
      <c r="G7" s="34"/>
      <c r="H7" s="34"/>
      <c r="I7" s="55"/>
      <c r="J7" s="55"/>
    </row>
    <row r="8" spans="1:10" ht="15" customHeight="1" x14ac:dyDescent="0.3">
      <c r="A8" s="1" t="s">
        <v>88</v>
      </c>
      <c r="B8" s="1" t="s">
        <v>89</v>
      </c>
      <c r="C8" s="55" t="s">
        <v>71</v>
      </c>
      <c r="D8" s="55">
        <v>777</v>
      </c>
      <c r="G8" s="34"/>
      <c r="H8" s="34"/>
      <c r="I8" s="55"/>
      <c r="J8" s="55"/>
    </row>
    <row r="9" spans="1:10" ht="15" x14ac:dyDescent="0.25">
      <c r="A9" s="55"/>
      <c r="B9" s="55"/>
      <c r="G9" s="34"/>
      <c r="H9" s="34"/>
      <c r="I9" s="55"/>
      <c r="J9" s="55"/>
    </row>
    <row r="10" spans="1:10" ht="15" x14ac:dyDescent="0.25">
      <c r="A10" s="55"/>
      <c r="B10" s="55"/>
      <c r="F10" s="64"/>
      <c r="G10" s="34"/>
      <c r="H10" s="34"/>
    </row>
    <row r="11" spans="1:10" ht="15" x14ac:dyDescent="0.25">
      <c r="A11" s="55"/>
      <c r="B11" s="55"/>
      <c r="F11" s="64"/>
      <c r="G11" s="34"/>
      <c r="H11" s="34"/>
    </row>
    <row r="12" spans="1:10" ht="15" x14ac:dyDescent="0.25">
      <c r="A12" s="55"/>
      <c r="B12" s="55"/>
      <c r="F12" s="64"/>
      <c r="G12" s="34"/>
      <c r="H12" s="34"/>
    </row>
    <row r="13" spans="1:10" ht="15" x14ac:dyDescent="0.25">
      <c r="A13" s="55"/>
      <c r="B13" s="55"/>
      <c r="F13" s="64"/>
      <c r="G13" s="34"/>
      <c r="H13" s="34"/>
    </row>
    <row r="14" spans="1:10" ht="15" x14ac:dyDescent="0.25">
      <c r="A14" s="55"/>
      <c r="B14" s="55"/>
      <c r="F14" s="64"/>
      <c r="G14" s="34"/>
      <c r="H14" s="34"/>
    </row>
    <row r="15" spans="1:10" ht="15" x14ac:dyDescent="0.25">
      <c r="A15" s="55"/>
      <c r="B15" s="55"/>
      <c r="F15" s="64"/>
      <c r="G15" s="34"/>
      <c r="H15" s="34"/>
    </row>
    <row r="16" spans="1:10" ht="15" x14ac:dyDescent="0.25">
      <c r="A16" s="55"/>
      <c r="B16" s="55"/>
      <c r="F16" s="64"/>
      <c r="G16" s="34"/>
      <c r="H16" s="34"/>
    </row>
    <row r="17" spans="1:8" ht="15" x14ac:dyDescent="0.25">
      <c r="A17" s="55"/>
      <c r="B17" s="55"/>
      <c r="F17" s="64"/>
      <c r="G17" s="34"/>
      <c r="H17" s="34"/>
    </row>
    <row r="18" spans="1:8" ht="15" x14ac:dyDescent="0.25">
      <c r="A18" s="55"/>
      <c r="B18" s="55"/>
      <c r="F18" s="64"/>
      <c r="G18" s="34"/>
      <c r="H18" s="34"/>
    </row>
    <row r="19" spans="1:8" ht="15" x14ac:dyDescent="0.25">
      <c r="A19" s="55"/>
      <c r="B19" s="55"/>
      <c r="F19" s="64"/>
      <c r="G19" s="34"/>
      <c r="H19" s="34"/>
    </row>
    <row r="20" spans="1:8" ht="15" x14ac:dyDescent="0.25">
      <c r="A20" s="55"/>
      <c r="B20" s="55"/>
      <c r="F20" s="64"/>
      <c r="G20" s="34"/>
      <c r="H20" s="34"/>
    </row>
    <row r="21" spans="1:8" ht="15" x14ac:dyDescent="0.25">
      <c r="A21" s="55"/>
      <c r="B21" s="55"/>
      <c r="F21" s="65"/>
      <c r="G21" s="34"/>
      <c r="H21" s="34"/>
    </row>
    <row r="22" spans="1:8" ht="15" x14ac:dyDescent="0.25">
      <c r="A22" s="55"/>
      <c r="B22" s="55"/>
      <c r="F22" s="64"/>
      <c r="G22" s="34"/>
      <c r="H22" s="34"/>
    </row>
    <row r="23" spans="1:8" ht="15" x14ac:dyDescent="0.25">
      <c r="A23" s="55"/>
      <c r="B23" s="55"/>
      <c r="F23" s="64"/>
      <c r="G23" s="34"/>
      <c r="H23" s="34"/>
    </row>
    <row r="24" spans="1:8" x14ac:dyDescent="0.3">
      <c r="A24" s="55"/>
      <c r="B24" s="55"/>
      <c r="F24" s="64"/>
      <c r="G24" s="34"/>
      <c r="H24" s="34"/>
    </row>
    <row r="25" spans="1:8" x14ac:dyDescent="0.3">
      <c r="A25" s="55"/>
      <c r="B25" s="55"/>
      <c r="F25" s="64"/>
      <c r="G25" s="34"/>
      <c r="H25" s="34"/>
    </row>
    <row r="26" spans="1:8" x14ac:dyDescent="0.3">
      <c r="A26" s="55"/>
      <c r="B26" s="55"/>
      <c r="F26" s="64"/>
      <c r="G26" s="34"/>
      <c r="H26" s="34"/>
    </row>
    <row r="27" spans="1:8" ht="15" x14ac:dyDescent="0.25">
      <c r="A27" s="55"/>
      <c r="B27" s="55"/>
      <c r="F27" s="64"/>
      <c r="G27" s="34"/>
      <c r="H27" s="34"/>
    </row>
    <row r="28" spans="1:8" ht="15" x14ac:dyDescent="0.25">
      <c r="A28" s="55"/>
      <c r="B28" s="55"/>
      <c r="F28" s="64"/>
      <c r="G28" s="34"/>
      <c r="H28" s="34"/>
    </row>
    <row r="29" spans="1:8" ht="15" x14ac:dyDescent="0.25">
      <c r="A29" s="55"/>
      <c r="B29" s="55"/>
      <c r="F29" s="64"/>
      <c r="G29" s="34"/>
      <c r="H29" s="34"/>
    </row>
    <row r="30" spans="1:8" ht="15" x14ac:dyDescent="0.25">
      <c r="A30" s="55"/>
      <c r="B30" s="55"/>
      <c r="F30" s="64"/>
      <c r="G30" s="34"/>
      <c r="H30" s="34"/>
    </row>
    <row r="31" spans="1:8" ht="15" x14ac:dyDescent="0.25">
      <c r="A31" s="63"/>
      <c r="E31" s="64"/>
      <c r="F31" s="64"/>
      <c r="G31" s="34"/>
      <c r="H31" s="34"/>
    </row>
    <row r="32" spans="1:8" ht="15" x14ac:dyDescent="0.25">
      <c r="A32" s="63"/>
      <c r="E32" s="64"/>
      <c r="F32" s="64"/>
      <c r="G32" s="34"/>
      <c r="H32" s="34"/>
    </row>
    <row r="33" spans="1:8" ht="15" x14ac:dyDescent="0.25">
      <c r="A33" s="63"/>
      <c r="E33" s="64"/>
      <c r="F33" s="64"/>
      <c r="G33" s="34"/>
      <c r="H33" s="34"/>
    </row>
    <row r="34" spans="1:8" ht="15" x14ac:dyDescent="0.25">
      <c r="A34" s="63"/>
      <c r="E34" s="64"/>
      <c r="F34" s="64"/>
      <c r="G34" s="34"/>
      <c r="H34" s="34"/>
    </row>
    <row r="35" spans="1:8" ht="15" x14ac:dyDescent="0.25">
      <c r="A35" s="63"/>
      <c r="E35" s="64"/>
      <c r="F35" s="64"/>
      <c r="G35" s="34"/>
      <c r="H35" s="34"/>
    </row>
    <row r="36" spans="1:8" ht="15" x14ac:dyDescent="0.25">
      <c r="A36" s="63"/>
      <c r="E36" s="64"/>
      <c r="F36" s="64"/>
      <c r="G36" s="34"/>
      <c r="H36" s="34"/>
    </row>
    <row r="37" spans="1:8" ht="15" x14ac:dyDescent="0.25">
      <c r="A37" s="63"/>
      <c r="E37" s="64"/>
      <c r="F37" s="64"/>
      <c r="G37" s="34"/>
      <c r="H37" s="34"/>
    </row>
    <row r="38" spans="1:8" ht="15" x14ac:dyDescent="0.25">
      <c r="A38" s="63"/>
      <c r="E38" s="64"/>
      <c r="F38" s="64"/>
      <c r="G38" s="34"/>
      <c r="H38" s="34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ht="15" x14ac:dyDescent="0.25">
      <c r="A45" s="63"/>
      <c r="E45" s="64"/>
      <c r="F45" s="67"/>
      <c r="G45" s="64"/>
    </row>
    <row r="46" spans="1:8" ht="15" x14ac:dyDescent="0.25">
      <c r="A46" s="69"/>
      <c r="E46" s="64"/>
      <c r="F46" s="64"/>
      <c r="G46" s="64"/>
    </row>
    <row r="47" spans="1:8" ht="15" x14ac:dyDescent="0.25">
      <c r="A47" s="69"/>
      <c r="E47" s="64"/>
      <c r="F47" s="64"/>
      <c r="G47" s="64"/>
    </row>
    <row r="48" spans="1:8" ht="15" x14ac:dyDescent="0.25">
      <c r="A48" s="69"/>
      <c r="E48" s="64"/>
      <c r="F48" s="64"/>
      <c r="G48" s="64"/>
    </row>
    <row r="49" spans="1:7" ht="15" x14ac:dyDescent="0.25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I11" sqref="I11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  <c r="G5" t="s">
        <v>83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ht="15" x14ac:dyDescent="0.25">
      <c r="A26" s="49"/>
      <c r="B26" s="49"/>
      <c r="C26" s="49"/>
      <c r="D26" s="49"/>
      <c r="F26" s="49"/>
      <c r="G26" s="49"/>
    </row>
    <row r="27" spans="1:7" ht="15" x14ac:dyDescent="0.25">
      <c r="A27" s="49"/>
      <c r="B27" s="49"/>
      <c r="C27" s="49"/>
      <c r="D27" s="49"/>
      <c r="F27" s="49"/>
      <c r="G27" s="49"/>
    </row>
    <row r="28" spans="1:7" ht="15" x14ac:dyDescent="0.25">
      <c r="A28" s="49"/>
      <c r="B28" s="49"/>
      <c r="C28" s="49"/>
      <c r="D28" s="49"/>
      <c r="F28" s="49"/>
      <c r="G28" s="49"/>
    </row>
    <row r="29" spans="1:7" ht="15" x14ac:dyDescent="0.25">
      <c r="A29" s="49"/>
      <c r="B29" s="49"/>
      <c r="C29" s="49"/>
      <c r="D29" s="49"/>
      <c r="F29" s="49"/>
      <c r="G29" s="49"/>
    </row>
    <row r="30" spans="1:7" ht="15" x14ac:dyDescent="0.25">
      <c r="A30" s="49"/>
      <c r="B30" s="49"/>
      <c r="C30" s="49"/>
      <c r="D30" s="49"/>
      <c r="F30" s="49"/>
      <c r="G30" s="49"/>
    </row>
    <row r="31" spans="1:7" ht="15" x14ac:dyDescent="0.25">
      <c r="A31" s="49"/>
      <c r="B31" s="49"/>
      <c r="C31" s="49"/>
      <c r="D31" s="49"/>
      <c r="F31" s="49"/>
      <c r="G31" s="49"/>
    </row>
    <row r="32" spans="1:7" ht="15" x14ac:dyDescent="0.25">
      <c r="A32" s="49"/>
      <c r="B32" s="49"/>
      <c r="C32" s="49"/>
      <c r="D32" s="49"/>
      <c r="F32" s="49"/>
      <c r="G32" s="49"/>
    </row>
    <row r="33" spans="1:7" ht="15" x14ac:dyDescent="0.25">
      <c r="A33" s="49"/>
      <c r="B33" s="49"/>
      <c r="C33" s="49"/>
      <c r="D33" s="49"/>
      <c r="F33" s="49"/>
      <c r="G33" s="49"/>
    </row>
    <row r="34" spans="1:7" ht="15" x14ac:dyDescent="0.25">
      <c r="A34" s="49"/>
      <c r="B34" s="49"/>
      <c r="C34" s="49"/>
      <c r="D34" s="49"/>
      <c r="F34" s="49"/>
      <c r="G34" s="49"/>
    </row>
    <row r="35" spans="1:7" ht="15" x14ac:dyDescent="0.25">
      <c r="A35" s="49"/>
      <c r="B35" s="49"/>
      <c r="C35" s="49"/>
      <c r="D35" s="49"/>
      <c r="F35" s="49"/>
      <c r="G35" s="49"/>
    </row>
    <row r="36" spans="1:7" ht="15" x14ac:dyDescent="0.25">
      <c r="A36" s="49"/>
      <c r="B36" s="49"/>
      <c r="C36" s="49"/>
      <c r="D36" s="49"/>
      <c r="F36" s="49"/>
      <c r="G36" s="49"/>
    </row>
    <row r="37" spans="1:7" ht="15" x14ac:dyDescent="0.25">
      <c r="A37" s="49"/>
      <c r="B37" s="49"/>
      <c r="C37" s="49"/>
      <c r="D37" s="49"/>
      <c r="F37" s="49"/>
      <c r="G37" s="49"/>
    </row>
    <row r="38" spans="1:7" ht="15" x14ac:dyDescent="0.25">
      <c r="A38" s="49"/>
      <c r="B38" s="49"/>
      <c r="C38" s="49"/>
      <c r="D38" s="49"/>
      <c r="F38" s="49"/>
      <c r="G38" s="49"/>
    </row>
    <row r="39" spans="1:7" ht="15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2014-12-22T14:07:15Z</dcterms:modified>
</cp:coreProperties>
</file>