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0920" yWindow="-12" windowWidth="17340" windowHeight="10824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<sst xmlns="http://schemas.openxmlformats.org/spreadsheetml/2006/main" count="119" uniqueCount="95">
  <si>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</si>
  <si>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</si>
  <si>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</si>
  <si>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</si>
  <si>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</si>
  <si>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</si>
  <si>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</si>
  <si>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</si>
  <si>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</si>
  <si>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</si>
  <si>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</si>
  <si>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</si>
  <si>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</si>
  <si>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</si>
  <si>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</si>
  <si>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</si>
  <si>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</si>
  <si>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</si>
  <si>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</si>
  <si>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</si>
  <si>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</si>
  <si>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</si>
  <si>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</si>
  <si>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</si>
  <si>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</si>
  <si>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</si>
  <si>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</si>
  <si>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</si>
  <si>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</si>
  <si>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</si>
  <si>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</si>
  <si>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</si>
  <si>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</si>
  <si>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</si>
  <si>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</si>
  <si>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</si>
  <si>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</si>
  <si>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</si>
  <si>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</si>
  <si>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</si>
  <si>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</si>
  <si>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</si>
  <si>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</si>
  <si>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</si>
  <si>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</si>
  <si>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</si>
  <si>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</si>
  <si>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</si>
  <si>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</si>
  <si>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</si>
  <si>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</si>
  <si>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</si>
  <si>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</si>
  <si>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</si>
  <si>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</si>
  <si>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</si>
  <si>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</si>
  <si>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</si>
  <si>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</si>
  <si>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</si>
  <si>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</si>
  <si>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</si>
  <si>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</si>
  <si>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</si>
  <si>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</si>
  <si>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</si>
  <si>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</si>
  <si>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</si>
  <si>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</si>
  <si>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</si>
  <si>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</si>
  <si>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</si>
  <si>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</si>
  <si>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0494</t>
  </si>
  <si>
    <t>LX-0494-02-RF0204</t>
  </si>
  <si>
    <t>LX-0494-02-RF0205</t>
  </si>
  <si>
    <t>LX-0494-03-RF0301</t>
  </si>
  <si>
    <t>LX-0494-03-RF0302</t>
  </si>
  <si>
    <t>STUCKERT CAREER CTR  - Roof RF0302</t>
  </si>
  <si>
    <t>LX-0494-03-RF0303</t>
  </si>
  <si>
    <t>STUCKERT CAREER CTR  - Roof RF0303</t>
  </si>
  <si>
    <t>LX-0494-03-RF0306</t>
  </si>
  <si>
    <t>LX-0494-03-RF0307</t>
  </si>
  <si>
    <t>STUCKERT CAREER CTR  - Roof RF0307</t>
  </si>
  <si>
    <t>LX-0494-02-RF0202</t>
  </si>
  <si>
    <t>LX-0494-02-RF0203</t>
  </si>
  <si>
    <t>LX-0494-02-RF0207</t>
  </si>
  <si>
    <t>STUCKERT CAREER CTR  - Roof Section 1</t>
  </si>
  <si>
    <t>STUCKERT CAREER CTR  - Roof Section 2</t>
  </si>
  <si>
    <t>STUCKERT CAREER CTR  - Roof Section 3</t>
  </si>
  <si>
    <t>STUCKERT CAREER CTR  - Roof Section 4</t>
  </si>
  <si>
    <t>STUCKERT CAREER CTR  - Roof Section 5</t>
  </si>
  <si>
    <t>STUCKERT CAREER CTR  - Roof Section 6</t>
  </si>
  <si>
    <t>STUCKERT CAREER CTR  - Roof Section 7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</si>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</sst>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 applyProtection="1">
      <protection locked="0"/>
    </xf>
    <xf numFmtId="37" fontId="0" fillId="0" borderId="0" xfId="44" applyNumberFormat="1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wrapText="1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4" t="s">
        <v>73</v>
      </c>
      <c r="C1" s="74"/>
      <c r="F1" s="18" t="s">
        <v>10</v>
      </c>
      <c r="G1" s="19">
        <v>42081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5" t="str">
        <f>VLOOKUP(B1,BuildingList!A:B,2,FALSE)</f>
        <v>Stuckert Career Center</v>
      </c>
      <c r="C2" s="75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A6" s="73"/>
      <c r="B6" s="73"/>
      <c r="C6" s="76"/>
      <c r="D6" s="76"/>
      <c r="E6" s="77"/>
      <c r="F6" s="78"/>
      <c r="G6" s="77"/>
      <c r="H6" s="79"/>
      <c r="I6" s="80" t="s">
        <v>94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A7" s="73"/>
      <c r="B7" s="73"/>
      <c r="C7" s="76"/>
      <c r="D7" s="76"/>
      <c r="E7" s="77"/>
      <c r="F7" s="78"/>
      <c r="G7" s="77"/>
      <c r="H7" s="79"/>
      <c r="I7" s="80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A8" s="73"/>
      <c r="B8" s="73"/>
      <c r="C8" s="76"/>
      <c r="D8" s="76"/>
      <c r="E8" s="77"/>
      <c r="F8" s="78"/>
      <c r="G8" s="77"/>
      <c r="H8" s="79"/>
      <c r="I8" s="80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A9" s="73"/>
      <c r="B9" s="73"/>
      <c r="C9" s="76"/>
      <c r="D9" s="76"/>
      <c r="E9" s="38"/>
      <c r="F9" s="78"/>
      <c r="G9" s="77"/>
      <c r="H9" s="79"/>
      <c r="I9" s="80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A10" s="73"/>
      <c r="B10" s="73"/>
      <c r="C10" s="76"/>
      <c r="D10" s="76"/>
      <c r="E10" s="77"/>
      <c r="F10" s="78"/>
      <c r="G10" s="77"/>
      <c r="H10" s="79"/>
      <c r="I10" s="80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A11" s="73"/>
      <c r="B11" s="73"/>
      <c r="C11" s="76"/>
      <c r="D11" s="76"/>
      <c r="E11" s="77"/>
      <c r="F11" s="78"/>
      <c r="G11" s="77"/>
      <c r="H11" s="79"/>
      <c r="I11" s="80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3">
      <c r="A12" s="73"/>
      <c r="B12" s="73"/>
      <c r="C12" s="76"/>
      <c r="D12" s="76"/>
      <c r="E12" s="77"/>
      <c r="F12" s="78"/>
      <c r="G12" s="77"/>
      <c r="H12" s="79"/>
      <c r="I12" s="80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ht="15" x14ac:dyDescent="0.25">
      <c r="C13" s="11"/>
      <c r="E13" s="35"/>
      <c r="F13" s="71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C14" s="11"/>
      <c r="E14" s="35"/>
      <c r="F14" s="71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15" x14ac:dyDescent="0.25">
      <c r="C15" s="11"/>
      <c r="E15" s="35"/>
      <c r="F15" s="71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ht="15" x14ac:dyDescent="0.25">
      <c r="C16" s="11"/>
      <c r="E16" s="35"/>
      <c r="F16" s="71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ht="15" x14ac:dyDescent="0.25">
      <c r="C17" s="11"/>
      <c r="E17" s="35"/>
      <c r="F17" s="71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ht="15" x14ac:dyDescent="0.25">
      <c r="C18" s="11"/>
      <c r="E18" s="35"/>
      <c r="F18" s="71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ht="15" x14ac:dyDescent="0.25">
      <c r="C19" s="11"/>
      <c r="E19" s="35"/>
      <c r="F19" s="71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ht="15" x14ac:dyDescent="0.25">
      <c r="C20" s="11"/>
      <c r="E20" s="35"/>
      <c r="F20" s="71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ht="15" x14ac:dyDescent="0.25">
      <c r="C21" s="11"/>
      <c r="E21" s="35"/>
      <c r="F21" s="71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ht="15" x14ac:dyDescent="0.25">
      <c r="C22" s="11"/>
      <c r="E22" s="35"/>
      <c r="F22" s="71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ht="15" x14ac:dyDescent="0.25">
      <c r="C23" s="11"/>
      <c r="E23" s="35"/>
      <c r="F23" s="71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ht="15" x14ac:dyDescent="0.25">
      <c r="C24" s="11"/>
      <c r="E24" s="35"/>
      <c r="F24" s="71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ht="15" x14ac:dyDescent="0.25">
      <c r="C25" s="11"/>
      <c r="E25" s="35"/>
      <c r="F25" s="71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ht="15" x14ac:dyDescent="0.25">
      <c r="C26" s="11"/>
      <c r="E26" s="35"/>
      <c r="F26" s="71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ht="15" x14ac:dyDescent="0.25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ht="15" x14ac:dyDescent="0.25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ht="15" x14ac:dyDescent="0.25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ht="15" x14ac:dyDescent="0.25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ht="15" x14ac:dyDescent="0.25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ht="15" x14ac:dyDescent="0.25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C33" s="11"/>
      <c r="E33" s="35"/>
      <c r="F33" s="72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5"/>
      <c r="C43" s="11"/>
      <c r="E43" s="35"/>
      <c r="F43" s="46"/>
      <c r="G43" s="35"/>
    </row>
    <row r="44" spans="1:14" x14ac:dyDescent="0.3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70" priority="122" operator="containsText" text="New Tag Required">
      <formula>NOT(ISERROR(SEARCH("New Tag Required",G40)))</formula>
    </cfRule>
  </conditionalFormatting>
  <conditionalFormatting sqref="D40:D100 D6 D8">
    <cfRule type="containsText" dxfId="69" priority="121" operator="containsText" text="Yes">
      <formula>NOT(ISERROR(SEARCH("Yes",D6)))</formula>
    </cfRule>
  </conditionalFormatting>
  <conditionalFormatting sqref="H40:H100 H201:H422">
    <cfRule type="containsText" dxfId="68" priority="109" operator="containsText" text="New Sign Required">
      <formula>NOT(ISERROR(SEARCH("New Sign Required",H40)))</formula>
    </cfRule>
  </conditionalFormatting>
  <conditionalFormatting sqref="G40:G100">
    <cfRule type="containsText" dxfId="67" priority="108" operator="containsText" text="Action Required">
      <formula>NOT(ISERROR(SEARCH("Action Required",G40)))</formula>
    </cfRule>
  </conditionalFormatting>
  <conditionalFormatting sqref="H40:H100">
    <cfRule type="containsText" dxfId="66" priority="107" operator="containsText" text="Action Required">
      <formula>NOT(ISERROR(SEARCH("Action Required",H40)))</formula>
    </cfRule>
  </conditionalFormatting>
  <conditionalFormatting sqref="G6 G10:G33 G36:G39">
    <cfRule type="containsText" dxfId="65" priority="49" operator="containsText" text="New Tag Required">
      <formula>NOT(ISERROR(SEARCH("New Tag Required",G6)))</formula>
    </cfRule>
  </conditionalFormatting>
  <conditionalFormatting sqref="D10:D39">
    <cfRule type="containsText" dxfId="64" priority="48" operator="containsText" text="Yes">
      <formula>NOT(ISERROR(SEARCH("Yes",D10)))</formula>
    </cfRule>
  </conditionalFormatting>
  <conditionalFormatting sqref="H6 H10:H33 H36:H39">
    <cfRule type="containsText" dxfId="63" priority="47" operator="containsText" text="New Sign Required">
      <formula>NOT(ISERROR(SEARCH("New Sign Required",H6)))</formula>
    </cfRule>
  </conditionalFormatting>
  <conditionalFormatting sqref="G6 G10:G33 G36:G39">
    <cfRule type="containsText" dxfId="62" priority="46" operator="containsText" text="Action Required">
      <formula>NOT(ISERROR(SEARCH("Action Required",G6)))</formula>
    </cfRule>
  </conditionalFormatting>
  <conditionalFormatting sqref="H6 H10:H33 H36:H39">
    <cfRule type="containsText" dxfId="61" priority="45" operator="containsText" text="Action Required">
      <formula>NOT(ISERROR(SEARCH("Action Required",H6)))</formula>
    </cfRule>
  </conditionalFormatting>
  <conditionalFormatting sqref="G6">
    <cfRule type="containsText" dxfId="60" priority="44" operator="containsText" text="New Tag Required">
      <formula>NOT(ISERROR(SEARCH("New Tag Required",G6)))</formula>
    </cfRule>
  </conditionalFormatting>
  <conditionalFormatting sqref="D6">
    <cfRule type="containsText" dxfId="59" priority="43" operator="containsText" text="Yes">
      <formula>NOT(ISERROR(SEARCH("Yes",D6)))</formula>
    </cfRule>
  </conditionalFormatting>
  <conditionalFormatting sqref="G6">
    <cfRule type="containsText" dxfId="58" priority="42" operator="containsText" text="Action Required">
      <formula>NOT(ISERROR(SEARCH("Action Required",G6)))</formula>
    </cfRule>
  </conditionalFormatting>
  <conditionalFormatting sqref="D101:D200">
    <cfRule type="containsText" dxfId="57" priority="41" operator="containsText" text="Yes">
      <formula>NOT(ISERROR(SEARCH("Yes",D101)))</formula>
    </cfRule>
  </conditionalFormatting>
  <conditionalFormatting sqref="H101:H200">
    <cfRule type="containsText" dxfId="56" priority="40" operator="containsText" text="New Sign Required">
      <formula>NOT(ISERROR(SEARCH("New Sign Required",H101)))</formula>
    </cfRule>
  </conditionalFormatting>
  <conditionalFormatting sqref="G101:G200">
    <cfRule type="containsText" dxfId="55" priority="39" operator="containsText" text="Action Required">
      <formula>NOT(ISERROR(SEARCH("Action Required",G101)))</formula>
    </cfRule>
  </conditionalFormatting>
  <conditionalFormatting sqref="H101:H200">
    <cfRule type="containsText" dxfId="54" priority="38" operator="containsText" text="Action Required">
      <formula>NOT(ISERROR(SEARCH("Action Required",H101)))</formula>
    </cfRule>
  </conditionalFormatting>
  <conditionalFormatting sqref="D9">
    <cfRule type="containsText" dxfId="53" priority="35" operator="containsText" text="Yes">
      <formula>NOT(ISERROR(SEARCH("Yes",D9)))</formula>
    </cfRule>
  </conditionalFormatting>
  <conditionalFormatting sqref="D7">
    <cfRule type="containsText" dxfId="52" priority="24" operator="containsText" text="Yes">
      <formula>NOT(ISERROR(SEARCH("Yes",D7)))</formula>
    </cfRule>
  </conditionalFormatting>
  <conditionalFormatting sqref="G7">
    <cfRule type="containsText" dxfId="51" priority="23" operator="containsText" text="New Tag Required">
      <formula>NOT(ISERROR(SEARCH("New Tag Required",G7)))</formula>
    </cfRule>
  </conditionalFormatting>
  <conditionalFormatting sqref="H7">
    <cfRule type="containsText" dxfId="50" priority="22" operator="containsText" text="New Sign Required">
      <formula>NOT(ISERROR(SEARCH("New Sign Required",H7)))</formula>
    </cfRule>
  </conditionalFormatting>
  <conditionalFormatting sqref="G7">
    <cfRule type="containsText" dxfId="49" priority="21" operator="containsText" text="Action Required">
      <formula>NOT(ISERROR(SEARCH("Action Required",G7)))</formula>
    </cfRule>
  </conditionalFormatting>
  <conditionalFormatting sqref="H7">
    <cfRule type="containsText" dxfId="48" priority="20" operator="containsText" text="Action Required">
      <formula>NOT(ISERROR(SEARCH("Action Required",H7)))</formula>
    </cfRule>
  </conditionalFormatting>
  <conditionalFormatting sqref="G8">
    <cfRule type="containsText" dxfId="47" priority="19" operator="containsText" text="New Tag Required">
      <formula>NOT(ISERROR(SEARCH("New Tag Required",G8)))</formula>
    </cfRule>
  </conditionalFormatting>
  <conditionalFormatting sqref="H8">
    <cfRule type="containsText" dxfId="46" priority="18" operator="containsText" text="New Sign Required">
      <formula>NOT(ISERROR(SEARCH("New Sign Required",H8)))</formula>
    </cfRule>
  </conditionalFormatting>
  <conditionalFormatting sqref="G8">
    <cfRule type="containsText" dxfId="45" priority="17" operator="containsText" text="Action Required">
      <formula>NOT(ISERROR(SEARCH("Action Required",G8)))</formula>
    </cfRule>
  </conditionalFormatting>
  <conditionalFormatting sqref="H8">
    <cfRule type="containsText" dxfId="44" priority="16" operator="containsText" text="Action Required">
      <formula>NOT(ISERROR(SEARCH("Action Required",H8)))</formula>
    </cfRule>
  </conditionalFormatting>
  <conditionalFormatting sqref="J2:N2">
    <cfRule type="cellIs" dxfId="43" priority="15" operator="notEqual">
      <formula>0</formula>
    </cfRule>
  </conditionalFormatting>
  <conditionalFormatting sqref="J6:J32">
    <cfRule type="cellIs" dxfId="42" priority="14" operator="equal">
      <formula>0</formula>
    </cfRule>
  </conditionalFormatting>
  <conditionalFormatting sqref="M6:M32">
    <cfRule type="cellIs" dxfId="41" priority="13" operator="equal">
      <formula>0</formula>
    </cfRule>
  </conditionalFormatting>
  <conditionalFormatting sqref="J6:J32 M6:M32">
    <cfRule type="cellIs" dxfId="40" priority="10" operator="equal">
      <formula>"In Progress"</formula>
    </cfRule>
    <cfRule type="cellIs" dxfId="39" priority="11" operator="equal">
      <formula>"Log Issues"</formula>
    </cfRule>
    <cfRule type="cellIs" dxfId="38" priority="12" operator="equal">
      <formula>"N/A"</formula>
    </cfRule>
  </conditionalFormatting>
  <conditionalFormatting sqref="K6:L15">
    <cfRule type="expression" dxfId="37" priority="9">
      <formula>$J6="Log Issues"</formula>
    </cfRule>
  </conditionalFormatting>
  <conditionalFormatting sqref="N6:N15">
    <cfRule type="expression" dxfId="36" priority="8">
      <formula>$M6="Log Issues"</formula>
    </cfRule>
  </conditionalFormatting>
  <conditionalFormatting sqref="G9">
    <cfRule type="containsText" dxfId="35" priority="7" operator="containsText" text="New Tag Required">
      <formula>NOT(ISERROR(SEARCH("New Tag Required",G9)))</formula>
    </cfRule>
  </conditionalFormatting>
  <conditionalFormatting sqref="H9">
    <cfRule type="containsText" dxfId="34" priority="6" operator="containsText" text="New Sign Required">
      <formula>NOT(ISERROR(SEARCH("New Sign Required",H9)))</formula>
    </cfRule>
  </conditionalFormatting>
  <conditionalFormatting sqref="G9">
    <cfRule type="containsText" dxfId="33" priority="5" operator="containsText" text="Action Required">
      <formula>NOT(ISERROR(SEARCH("Action Required",G9)))</formula>
    </cfRule>
  </conditionalFormatting>
  <conditionalFormatting sqref="H9">
    <cfRule type="containsText" dxfId="32" priority="4" operator="containsText" text="Action Required">
      <formula>NOT(ISERROR(SEARCH("Action Required",H9)))</formula>
    </cfRule>
  </conditionalFormatting>
  <conditionalFormatting sqref="H1:H1048576">
    <cfRule type="containsText" dxfId="31" priority="2" operator="containsText" text="Remove Old Sign">
      <formula>NOT(ISERROR(SEARCH("Remove Old Sign",H1)))</formula>
    </cfRule>
    <cfRule type="containsText" dxfId="30" priority="3" operator="containsText" text="Move Sign to New Location">
      <formula>NOT(ISERROR(SEARCH("Move Sign to New Location",H1)))</formula>
    </cfRule>
  </conditionalFormatting>
  <conditionalFormatting sqref="G1:G1048576">
    <cfRule type="containsText" dxfId="29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63" bestFit="1" customWidth="1"/>
    <col min="2" max="2" width="35.5546875" style="63" bestFit="1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0494</v>
      </c>
      <c r="C1" s="54"/>
      <c r="D1" s="18" t="s">
        <v>10</v>
      </c>
      <c r="E1" s="55">
        <f>'KD Changes'!G1</f>
        <v>42081</v>
      </c>
    </row>
    <row r="2" spans="1:10" ht="15" customHeight="1" x14ac:dyDescent="0.25">
      <c r="A2" s="58" t="s">
        <v>8</v>
      </c>
      <c r="B2" s="59" t="str">
        <f>VLOOKUP(B1,[1]BuildingList!A:B,2,FALSE)</f>
        <v>Stuckert Career Center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76</v>
      </c>
      <c r="B6" s="1" t="s">
        <v>87</v>
      </c>
      <c r="C6" s="56" t="s">
        <v>72</v>
      </c>
      <c r="D6" s="71">
        <v>5625</v>
      </c>
      <c r="G6" s="34"/>
      <c r="H6" s="34"/>
      <c r="I6" s="56"/>
      <c r="J6" s="56"/>
    </row>
    <row r="7" spans="1:10" ht="15" x14ac:dyDescent="0.25">
      <c r="A7" s="76" t="s">
        <v>84</v>
      </c>
      <c r="B7" s="1" t="s">
        <v>88</v>
      </c>
      <c r="C7" s="56" t="s">
        <v>69</v>
      </c>
      <c r="D7" s="71">
        <v>3850</v>
      </c>
      <c r="G7" s="34"/>
      <c r="H7" s="34"/>
      <c r="I7" s="56"/>
      <c r="J7" s="56"/>
    </row>
    <row r="8" spans="1:10" ht="15" customHeight="1" x14ac:dyDescent="0.25">
      <c r="A8" s="76" t="s">
        <v>85</v>
      </c>
      <c r="B8" s="1" t="s">
        <v>89</v>
      </c>
      <c r="C8" s="56" t="s">
        <v>69</v>
      </c>
      <c r="D8" s="71">
        <v>1355</v>
      </c>
      <c r="G8" s="34"/>
      <c r="H8" s="34"/>
      <c r="I8" s="56"/>
      <c r="J8" s="56"/>
    </row>
    <row r="9" spans="1:10" ht="15" x14ac:dyDescent="0.25">
      <c r="A9" s="76" t="s">
        <v>74</v>
      </c>
      <c r="B9" s="1" t="s">
        <v>90</v>
      </c>
      <c r="C9" s="56" t="s">
        <v>72</v>
      </c>
      <c r="D9" s="71">
        <v>325</v>
      </c>
      <c r="G9" s="34"/>
      <c r="H9" s="34"/>
      <c r="I9" s="56"/>
      <c r="J9" s="56"/>
    </row>
    <row r="10" spans="1:10" ht="15" x14ac:dyDescent="0.25">
      <c r="A10" s="76" t="s">
        <v>75</v>
      </c>
      <c r="B10" s="1" t="s">
        <v>91</v>
      </c>
      <c r="C10" s="56" t="s">
        <v>72</v>
      </c>
      <c r="D10" s="71">
        <v>325</v>
      </c>
      <c r="F10" s="65"/>
      <c r="G10" s="34"/>
      <c r="H10" s="34"/>
    </row>
    <row r="11" spans="1:10" ht="15" x14ac:dyDescent="0.25">
      <c r="A11" s="76" t="s">
        <v>81</v>
      </c>
      <c r="B11" s="1" t="s">
        <v>92</v>
      </c>
      <c r="C11" s="56" t="s">
        <v>72</v>
      </c>
      <c r="D11" s="71">
        <v>270</v>
      </c>
      <c r="F11" s="65"/>
      <c r="G11" s="34"/>
      <c r="H11" s="34"/>
    </row>
    <row r="12" spans="1:10" ht="15" x14ac:dyDescent="0.25">
      <c r="A12" s="76" t="s">
        <v>86</v>
      </c>
      <c r="B12" s="1" t="s">
        <v>93</v>
      </c>
      <c r="C12" s="56" t="s">
        <v>69</v>
      </c>
      <c r="D12" s="71">
        <v>120</v>
      </c>
      <c r="F12" s="65"/>
      <c r="G12" s="34"/>
      <c r="H12" s="34"/>
    </row>
    <row r="13" spans="1:10" ht="15" x14ac:dyDescent="0.25">
      <c r="A13" s="76" t="s">
        <v>77</v>
      </c>
      <c r="B13" s="1" t="s">
        <v>78</v>
      </c>
      <c r="C13" s="56" t="s">
        <v>70</v>
      </c>
      <c r="F13" s="65"/>
      <c r="G13" s="34"/>
      <c r="H13" s="34"/>
    </row>
    <row r="14" spans="1:10" ht="15" x14ac:dyDescent="0.25">
      <c r="A14" s="76" t="s">
        <v>79</v>
      </c>
      <c r="B14" s="1" t="s">
        <v>80</v>
      </c>
      <c r="C14" s="56" t="s">
        <v>70</v>
      </c>
      <c r="F14" s="65"/>
      <c r="G14" s="34"/>
      <c r="H14" s="34"/>
    </row>
    <row r="15" spans="1:10" ht="15" x14ac:dyDescent="0.25">
      <c r="A15" s="76" t="s">
        <v>82</v>
      </c>
      <c r="B15" s="1" t="s">
        <v>83</v>
      </c>
      <c r="C15" s="56" t="s">
        <v>70</v>
      </c>
      <c r="F15" s="65"/>
      <c r="G15" s="34"/>
      <c r="H15" s="34"/>
    </row>
    <row r="16" spans="1:10" ht="15" x14ac:dyDescent="0.25">
      <c r="A16" s="56"/>
      <c r="B16" s="56"/>
      <c r="F16" s="65"/>
      <c r="G16" s="34"/>
      <c r="H16" s="34"/>
    </row>
    <row r="17" spans="1:8" ht="15" x14ac:dyDescent="0.25">
      <c r="A17" s="56"/>
      <c r="B17" s="56"/>
      <c r="F17" s="65"/>
      <c r="G17" s="34"/>
      <c r="H17" s="34"/>
    </row>
    <row r="18" spans="1:8" ht="15" x14ac:dyDescent="0.25">
      <c r="A18" s="56"/>
      <c r="B18" s="56"/>
      <c r="F18" s="65"/>
      <c r="G18" s="34"/>
      <c r="H18" s="34"/>
    </row>
    <row r="19" spans="1:8" ht="15" x14ac:dyDescent="0.25">
      <c r="A19" s="56"/>
      <c r="B19" s="56"/>
      <c r="F19" s="65"/>
      <c r="G19" s="34"/>
      <c r="H19" s="34"/>
    </row>
    <row r="20" spans="1:8" ht="15" x14ac:dyDescent="0.25">
      <c r="A20" s="56"/>
      <c r="B20" s="56"/>
      <c r="F20" s="65"/>
      <c r="G20" s="34"/>
      <c r="H20" s="34"/>
    </row>
    <row r="21" spans="1:8" ht="15" x14ac:dyDescent="0.25">
      <c r="A21" s="56"/>
      <c r="B21" s="56"/>
      <c r="F21" s="66"/>
      <c r="G21" s="34"/>
      <c r="H21" s="34"/>
    </row>
    <row r="22" spans="1:8" ht="15" x14ac:dyDescent="0.25">
      <c r="A22" s="56"/>
      <c r="B22" s="56"/>
      <c r="F22" s="65"/>
      <c r="G22" s="34"/>
      <c r="H22" s="34"/>
    </row>
    <row r="23" spans="1:8" ht="15" x14ac:dyDescent="0.25">
      <c r="A23" s="56"/>
      <c r="B23" s="56"/>
      <c r="F23" s="65"/>
      <c r="G23" s="34"/>
      <c r="H23" s="34"/>
    </row>
    <row r="24" spans="1:8" x14ac:dyDescent="0.3">
      <c r="A24" s="56"/>
      <c r="B24" s="56"/>
      <c r="F24" s="65"/>
      <c r="G24" s="34"/>
      <c r="H24" s="34"/>
    </row>
    <row r="25" spans="1:8" x14ac:dyDescent="0.3">
      <c r="A25" s="56"/>
      <c r="B25" s="56"/>
      <c r="F25" s="65"/>
      <c r="G25" s="34"/>
      <c r="H25" s="34"/>
    </row>
    <row r="26" spans="1:8" x14ac:dyDescent="0.3">
      <c r="A26" s="56"/>
      <c r="B26" s="56"/>
      <c r="F26" s="65"/>
      <c r="G26" s="34"/>
      <c r="H26" s="34"/>
    </row>
    <row r="27" spans="1:8" ht="15" x14ac:dyDescent="0.25">
      <c r="A27" s="56"/>
      <c r="B27" s="56"/>
      <c r="F27" s="65"/>
      <c r="G27" s="34"/>
      <c r="H27" s="34"/>
    </row>
    <row r="28" spans="1:8" ht="15" x14ac:dyDescent="0.25">
      <c r="A28" s="56"/>
      <c r="B28" s="56"/>
      <c r="F28" s="65"/>
      <c r="G28" s="34"/>
      <c r="H28" s="34"/>
    </row>
    <row r="29" spans="1:8" ht="15" x14ac:dyDescent="0.25">
      <c r="A29" s="56"/>
      <c r="B29" s="56"/>
      <c r="F29" s="65"/>
      <c r="G29" s="34"/>
      <c r="H29" s="34"/>
    </row>
    <row r="30" spans="1:8" ht="15" x14ac:dyDescent="0.25">
      <c r="A30" s="56"/>
      <c r="B30" s="56"/>
      <c r="F30" s="65"/>
      <c r="G30" s="34"/>
      <c r="H30" s="34"/>
    </row>
    <row r="31" spans="1:8" ht="15" x14ac:dyDescent="0.25">
      <c r="A31" s="64"/>
      <c r="E31" s="65"/>
      <c r="F31" s="65"/>
      <c r="G31" s="34"/>
      <c r="H31" s="34"/>
    </row>
    <row r="32" spans="1:8" ht="15" x14ac:dyDescent="0.25">
      <c r="A32" s="64"/>
      <c r="E32" s="65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ht="15" x14ac:dyDescent="0.25">
      <c r="A36" s="64"/>
      <c r="E36" s="65"/>
      <c r="F36" s="65"/>
      <c r="G36" s="34"/>
      <c r="H36" s="34"/>
    </row>
    <row r="37" spans="1:8" ht="15" x14ac:dyDescent="0.25">
      <c r="A37" s="64"/>
      <c r="E37" s="65"/>
      <c r="F37" s="65"/>
      <c r="G37" s="34"/>
      <c r="H37" s="34"/>
    </row>
    <row r="38" spans="1:8" ht="15" x14ac:dyDescent="0.25">
      <c r="A38" s="64"/>
      <c r="E38" s="65"/>
      <c r="F38" s="65"/>
      <c r="G38" s="34"/>
      <c r="H38" s="34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28" priority="24" operator="containsText" text="New Tag Required">
      <formula>NOT(ISERROR(SEARCH("New Tag Required",G39)))</formula>
    </cfRule>
  </conditionalFormatting>
  <conditionalFormatting sqref="D49:D98">
    <cfRule type="containsText" dxfId="27" priority="23" operator="containsText" text="Yes">
      <formula>NOT(ISERROR(SEARCH("Yes",D49)))</formula>
    </cfRule>
  </conditionalFormatting>
  <conditionalFormatting sqref="H39:H98 H199:H420">
    <cfRule type="containsText" dxfId="26" priority="22" operator="containsText" text="New Sign Required">
      <formula>NOT(ISERROR(SEARCH("New Sign Required",H39)))</formula>
    </cfRule>
  </conditionalFormatting>
  <conditionalFormatting sqref="G39:G98">
    <cfRule type="containsText" dxfId="25" priority="21" operator="containsText" text="Action Required">
      <formula>NOT(ISERROR(SEARCH("Action Required",G39)))</formula>
    </cfRule>
  </conditionalFormatting>
  <conditionalFormatting sqref="H39:H98">
    <cfRule type="containsText" dxfId="24" priority="20" operator="containsText" text="Action Required">
      <formula>NOT(ISERROR(SEARCH("Action Required",H39)))</formula>
    </cfRule>
  </conditionalFormatting>
  <conditionalFormatting sqref="D99:D198">
    <cfRule type="containsText" dxfId="23" priority="15" operator="containsText" text="Yes">
      <formula>NOT(ISERROR(SEARCH("Yes",D99)))</formula>
    </cfRule>
  </conditionalFormatting>
  <conditionalFormatting sqref="H99:H198">
    <cfRule type="containsText" dxfId="22" priority="14" operator="containsText" text="New Sign Required">
      <formula>NOT(ISERROR(SEARCH("New Sign Required",H99)))</formula>
    </cfRule>
  </conditionalFormatting>
  <conditionalFormatting sqref="G99:G198">
    <cfRule type="containsText" dxfId="21" priority="13" operator="containsText" text="Action Required">
      <formula>NOT(ISERROR(SEARCH("Action Required",G99)))</formula>
    </cfRule>
  </conditionalFormatting>
  <conditionalFormatting sqref="H99:H198">
    <cfRule type="containsText" dxfId="20" priority="12" operator="containsText" text="Action Required">
      <formula>NOT(ISERROR(SEARCH("Action Required",H99)))</formula>
    </cfRule>
  </conditionalFormatting>
  <conditionalFormatting sqref="H1:H4 H39:H1048576 G5:G38">
    <cfRule type="containsText" dxfId="19" priority="10" operator="containsText" text="Remove Old Sign">
      <formula>NOT(ISERROR(SEARCH("Remove Old Sign",G1)))</formula>
    </cfRule>
    <cfRule type="containsText" dxfId="18" priority="11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17" priority="9" operator="containsText" text="Remove Old Tag">
      <formula>NOT(ISERROR(SEARCH("Remove Old Tag",E1)))</formula>
    </cfRule>
  </conditionalFormatting>
  <conditionalFormatting sqref="B6:B12">
    <cfRule type="containsText" dxfId="16" priority="8" operator="containsText" text="Yes">
      <formula>NOT(ISERROR(SEARCH("Yes",B6)))</formula>
    </cfRule>
  </conditionalFormatting>
  <conditionalFormatting sqref="B6:B12">
    <cfRule type="containsText" dxfId="12" priority="6" operator="containsText" text="Yes">
      <formula>NOT(ISERROR(SEARCH("Yes",B6)))</formula>
    </cfRule>
  </conditionalFormatting>
  <conditionalFormatting sqref="B14">
    <cfRule type="containsText" dxfId="6" priority="3" operator="containsText" text="Yes">
      <formula>NOT(ISERROR(SEARCH("Yes",B14)))</formula>
    </cfRule>
  </conditionalFormatting>
  <conditionalFormatting sqref="B13">
    <cfRule type="containsText" dxfId="4" priority="2" operator="containsText" text="Yes">
      <formula>NOT(ISERROR(SEARCH("Yes",B13)))</formula>
    </cfRule>
  </conditionalFormatting>
  <conditionalFormatting sqref="B15">
    <cfRule type="containsText" dxfId="2" priority="1" operator="containsText" text="Yes">
      <formula>NOT(ISERROR(SEARCH("Yes",B15)))</formula>
    </cfRule>
  </conditionalFormatting>
  <dataValidations count="2">
    <dataValidation type="list" allowBlank="1" showInputMessage="1" showErrorMessage="1" sqref="D49:D73 B6:B15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x14ac:dyDescent="0.3">
      <c r="A329" s="2" t="str">
        <f>([3]UKBuilding_List!A329)</f>
        <v>0507</v>
      </c>
      <c r="B329" s="3" t="str">
        <f>([3]UKBuilding_List!C329)</f>
        <v>Sigma Alpha Epsilon Fraternity</v>
      </c>
    </row>
    <row r="330" spans="1:2" x14ac:dyDescent="0.3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x14ac:dyDescent="0.3">
      <c r="A331" s="2" t="str">
        <f>([3]UKBuilding_List!A331)</f>
        <v>0514</v>
      </c>
      <c r="B331" s="3" t="str">
        <f>([3]UKBuilding_List!C331)</f>
        <v>Central Utility Plant #4</v>
      </c>
    </row>
    <row r="332" spans="1:2" x14ac:dyDescent="0.3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x14ac:dyDescent="0.3">
      <c r="A333" s="2" t="str">
        <f>([3]UKBuilding_List!A333)</f>
        <v>0518</v>
      </c>
      <c r="B333" s="3" t="str">
        <f>([3]UKBuilding_List!C333)</f>
        <v>BBSRB Generator Building</v>
      </c>
    </row>
    <row r="334" spans="1:2" x14ac:dyDescent="0.3">
      <c r="A334" s="2" t="str">
        <f>([3]UKBuilding_List!A334)</f>
        <v>0564</v>
      </c>
      <c r="B334" s="3" t="str">
        <f>([3]UKBuilding_List!C334)</f>
        <v>630 South Broadway</v>
      </c>
    </row>
    <row r="335" spans="1:2" x14ac:dyDescent="0.3">
      <c r="A335" s="2" t="str">
        <f>([3]UKBuilding_List!A335)</f>
        <v>0565</v>
      </c>
      <c r="B335" s="3" t="str">
        <f>([3]UKBuilding_List!C335)</f>
        <v>John T. Smith Hall</v>
      </c>
    </row>
    <row r="336" spans="1:2" x14ac:dyDescent="0.3">
      <c r="A336" s="2" t="str">
        <f>([3]UKBuilding_List!A336)</f>
        <v>0566</v>
      </c>
      <c r="B336" s="3" t="str">
        <f>([3]UKBuilding_List!C336)</f>
        <v>Dale E. Baldwin Hall</v>
      </c>
    </row>
    <row r="337" spans="1:2" x14ac:dyDescent="0.3">
      <c r="A337" s="2" t="str">
        <f>([3]UKBuilding_List!A337)</f>
        <v>0567</v>
      </c>
      <c r="B337" s="3" t="str">
        <f>([3]UKBuilding_List!C337)</f>
        <v>Margaret Ingels Hall</v>
      </c>
    </row>
    <row r="338" spans="1:2" x14ac:dyDescent="0.3">
      <c r="A338" s="2" t="str">
        <f>([3]UKBuilding_List!A338)</f>
        <v>0568</v>
      </c>
      <c r="B338" s="3" t="str">
        <f>([3]UKBuilding_List!C338)</f>
        <v>David P. Roselle Hall</v>
      </c>
    </row>
    <row r="339" spans="1:2" x14ac:dyDescent="0.3">
      <c r="A339" s="2" t="str">
        <f>([3]UKBuilding_List!A339)</f>
        <v>0571</v>
      </c>
      <c r="B339" s="3" t="str">
        <f>([3]UKBuilding_List!C339)</f>
        <v>Parking Structure #6</v>
      </c>
    </row>
    <row r="340" spans="1:2" x14ac:dyDescent="0.3">
      <c r="A340" s="2" t="str">
        <f>([3]UKBuilding_List!A340)</f>
        <v>0572</v>
      </c>
      <c r="B340" s="3" t="str">
        <f>([3]UKBuilding_List!C340)</f>
        <v>Parking Structure #7</v>
      </c>
    </row>
    <row r="341" spans="1:2" x14ac:dyDescent="0.3">
      <c r="A341" s="2" t="str">
        <f>([3]UKBuilding_List!A341)</f>
        <v>0582</v>
      </c>
      <c r="B341" s="3" t="str">
        <f>([3]UKBuilding_List!C341)</f>
        <v>University Health Service</v>
      </c>
    </row>
    <row r="342" spans="1:2" x14ac:dyDescent="0.3">
      <c r="A342" s="2" t="str">
        <f>([3]UKBuilding_List!A342)</f>
        <v>0585</v>
      </c>
      <c r="B342" s="3" t="str">
        <f>([3]UKBuilding_List!C342)</f>
        <v>Baseball Training Pavilion</v>
      </c>
    </row>
    <row r="343" spans="1:2" x14ac:dyDescent="0.3">
      <c r="A343" s="2" t="str">
        <f>([3]UKBuilding_List!A343)</f>
        <v>0592</v>
      </c>
      <c r="B343" s="3" t="str">
        <f>([3]UKBuilding_List!C343)</f>
        <v>Storage Shed</v>
      </c>
    </row>
    <row r="344" spans="1:2" x14ac:dyDescent="0.3">
      <c r="A344" s="2" t="str">
        <f>([3]UKBuilding_List!A344)</f>
        <v>0596</v>
      </c>
      <c r="B344" s="3" t="str">
        <f>([3]UKBuilding_List!C344)</f>
        <v>Bio-Pharm (BP)</v>
      </c>
    </row>
    <row r="345" spans="1:2" x14ac:dyDescent="0.3">
      <c r="A345" s="2" t="str">
        <f>([3]UKBuilding_List!A345)</f>
        <v>0600</v>
      </c>
      <c r="B345" s="3" t="str">
        <f>([3]UKBuilding_List!C345)</f>
        <v>413 Pennsylvania Ct</v>
      </c>
    </row>
    <row r="346" spans="1:2" x14ac:dyDescent="0.3">
      <c r="A346" s="2" t="str">
        <f>([3]UKBuilding_List!A346)</f>
        <v>0601</v>
      </c>
      <c r="B346" s="3" t="str">
        <f>([3]UKBuilding_List!C346)</f>
        <v>Parking Structure #8</v>
      </c>
    </row>
    <row r="347" spans="1:2" x14ac:dyDescent="0.3">
      <c r="A347" s="2" t="str">
        <f>([3]UKBuilding_List!A347)</f>
        <v>0602</v>
      </c>
      <c r="B347" s="3" t="str">
        <f>([3]UKBuilding_List!C347)</f>
        <v>Pavilion A</v>
      </c>
    </row>
    <row r="348" spans="1:2" x14ac:dyDescent="0.3">
      <c r="A348" s="2" t="str">
        <f>([3]UKBuilding_List!A348)</f>
        <v>0604</v>
      </c>
      <c r="B348" s="3" t="str">
        <f>([3]UKBuilding_List!C348)</f>
        <v>Joe Craft Center</v>
      </c>
    </row>
    <row r="349" spans="1:2" x14ac:dyDescent="0.3">
      <c r="A349" s="2" t="str">
        <f>([3]UKBuilding_List!A349)</f>
        <v>0607</v>
      </c>
      <c r="B349" s="3" t="str">
        <f>([3]UKBuilding_List!C349)</f>
        <v>788 Press Avenue</v>
      </c>
    </row>
    <row r="350" spans="1:2" x14ac:dyDescent="0.3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3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3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2015-03-19T16:15:56Z</dcterms:modified>
</cp:coreProperties>
</file>