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413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Changes'!$A$1:$I$43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35" i="1" l="1"/>
  <c r="J35" i="1"/>
  <c r="M38" i="1"/>
  <c r="J38" i="1"/>
  <c r="M9" i="1"/>
  <c r="J9" i="1"/>
  <c r="J18" i="1"/>
  <c r="M18" i="1"/>
  <c r="E2" i="4" l="1"/>
  <c r="E1" i="4"/>
  <c r="B1" i="4"/>
  <c r="B2" i="4" l="1"/>
  <c r="M19" i="1" l="1"/>
  <c r="M20" i="1"/>
  <c r="M21" i="1"/>
  <c r="M22" i="1"/>
  <c r="M23" i="1"/>
  <c r="M24" i="1"/>
  <c r="M25" i="1"/>
  <c r="M26" i="1"/>
  <c r="M27" i="1"/>
  <c r="M29" i="1"/>
  <c r="M30" i="1"/>
  <c r="M31" i="1"/>
  <c r="M32" i="1"/>
  <c r="M33" i="1"/>
  <c r="M36" i="1"/>
  <c r="M37" i="1"/>
  <c r="M39" i="1"/>
  <c r="M40" i="1"/>
  <c r="M41" i="1"/>
  <c r="M42" i="1"/>
  <c r="M43" i="1"/>
  <c r="M44" i="1"/>
  <c r="M45" i="1"/>
  <c r="M46" i="1"/>
  <c r="M47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6" i="1"/>
  <c r="J37" i="1"/>
  <c r="J39" i="1"/>
  <c r="J40" i="1"/>
  <c r="J41" i="1"/>
  <c r="J42" i="1"/>
  <c r="J43" i="1"/>
  <c r="J44" i="1"/>
  <c r="J45" i="1"/>
  <c r="J46" i="1"/>
  <c r="J47" i="1"/>
  <c r="H53" i="1" l="1"/>
  <c r="G53" i="1"/>
  <c r="M53" i="1" l="1"/>
  <c r="K2" i="1" s="1"/>
  <c r="J5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<sst xmlns="http://schemas.openxmlformats.org/spreadsheetml/2006/main" count="411" uniqueCount="161">
  <si>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</si>
  <si>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</si>
  <si>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</si>
  <si>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</si>
  <si>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</si>
  <si>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</si>
  <si>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</si>
  <si>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</si>
  <si>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</si>
  <si>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</si>
  <si>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</si>
  <si>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</si>
  <si>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</si>
  <si>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</si>
  <si>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</si>
  <si>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</si>
  <si>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</si>
  <si>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</si>
  <si>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</si>
  <si>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</si>
  <si>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</si>
  <si>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</si>
  <si>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</si>
  <si>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</si>
  <si>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</si>
  <si>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</si>
  <si>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</si>
  <si>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</si>
  <si>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</si>
  <si>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</si>
  <si>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</si>
  <si>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</si>
  <si>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</si>
  <si>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</si>
  <si>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</si>
  <si>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</si>
  <si>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</si>
  <si>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</si>
  <si>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</si>
  <si>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</si>
  <si>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</si>
  <si>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</si>
  <si>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</si>
  <si>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</si>
  <si>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</si>
  <si>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</si>
  <si>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</si>
  <si>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</si>
  <si>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</si>
  <si>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</si>
  <si>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</si>
  <si>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</si>
  <si>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</si>
  <si>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</si>
  <si>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</si>
  <si>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</si>
  <si>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</si>
  <si>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</si>
  <si>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</si>
  <si>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</si>
  <si>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</si>
  <si>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</si>
  <si>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</si>
  <si>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</si>
  <si>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</si>
  <si>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</si>
  <si>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</si>
  <si>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</si>
  <si>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</si>
  <si>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</si>
  <si>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</si>
  <si>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</si>
  <si>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</si>
  <si>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</si>
  <si>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0413</t>
  </si>
  <si>
    <t>0103A</t>
  </si>
  <si>
    <t>0107A</t>
  </si>
  <si>
    <t>0120A</t>
  </si>
  <si>
    <t>01</t>
  </si>
  <si>
    <t>This project was a complete reno and addition to the west side of the building.</t>
  </si>
  <si>
    <t>The interior walls of this building were completely demolished - Room numbers are ALL reused or NEW numbers.</t>
  </si>
  <si>
    <t>Office</t>
  </si>
  <si>
    <t>Lounge</t>
  </si>
  <si>
    <t>Copy/Work Room</t>
  </si>
  <si>
    <t>Restroom</t>
  </si>
  <si>
    <t>GSF</t>
  </si>
  <si>
    <t>100A</t>
  </si>
  <si>
    <t>100B</t>
  </si>
  <si>
    <t>100C</t>
  </si>
  <si>
    <t>100D</t>
  </si>
  <si>
    <t>100E</t>
  </si>
  <si>
    <t>100F</t>
  </si>
  <si>
    <t>100G</t>
  </si>
  <si>
    <t>Corridor</t>
  </si>
  <si>
    <t>Vestibule</t>
  </si>
  <si>
    <t>Conference</t>
  </si>
  <si>
    <t>108A</t>
  </si>
  <si>
    <t>Closet</t>
  </si>
  <si>
    <t>Soccer Office</t>
  </si>
  <si>
    <t>OPS</t>
  </si>
  <si>
    <t>113A</t>
  </si>
  <si>
    <t>Mens Restroom</t>
  </si>
  <si>
    <t>Softball Office</t>
  </si>
  <si>
    <t>116A</t>
  </si>
  <si>
    <t>Mechanical Room</t>
  </si>
  <si>
    <t>Electrical Room</t>
  </si>
  <si>
    <t>129</t>
  </si>
  <si>
    <t>XA100</t>
  </si>
  <si>
    <t>XA101</t>
  </si>
  <si>
    <t>Covered Walkway</t>
  </si>
  <si>
    <t xml:space="preserve">Communication </t>
  </si>
  <si>
    <t>Kitchenette</t>
  </si>
  <si>
    <t>Description of Change below stating 'Room Made Bigger' or 'Room Made Smaller' ALSO -- CHANGE ROOM DESCRIPTIONS</t>
  </si>
  <si>
    <t>Verify all tags and door signs for this construction in 2015</t>
  </si>
  <si>
    <t>LX-0413-01-103A</t>
  </si>
  <si>
    <t>SOFT/SOCC LOCKER RMS - Room 103A</t>
  </si>
  <si>
    <t>LX-0413-01-107A</t>
  </si>
  <si>
    <t>SOFT/SOCC LOCKER RMS - Room 107A</t>
  </si>
  <si>
    <t>LX-0413-01-114</t>
  </si>
  <si>
    <t>SOFT/SOCC LOCKER RMS - Room 114</t>
  </si>
  <si>
    <t>LX-0413-01-120</t>
  </si>
  <si>
    <t>SOFT/SOCC LOCKER RMS - Room 120</t>
  </si>
  <si>
    <t>LX-0413-01-120A</t>
  </si>
  <si>
    <t>SOFT/SOCC LOCKER RMS - Room 120A</t>
  </si>
  <si>
    <t>LX-0413-01-0100</t>
  </si>
  <si>
    <t>LX-0413-01-0100A</t>
  </si>
  <si>
    <t>LX-0413-01-0100B</t>
  </si>
  <si>
    <t>LX-0413-01-0100C</t>
  </si>
  <si>
    <t>LX-0413-01-0100D</t>
  </si>
  <si>
    <t>LX-0413-01-0100E</t>
  </si>
  <si>
    <t>LX-0413-01-0100F</t>
  </si>
  <si>
    <t>LX-0413-01-0100G</t>
  </si>
  <si>
    <t>LX-0413-01-0108A</t>
  </si>
  <si>
    <t>LX-0413-01-0113A</t>
  </si>
  <si>
    <t>LX-0413-01-0116A</t>
  </si>
  <si>
    <t>LX-0413-01-0123</t>
  </si>
  <si>
    <t>LX-0413-01-0125</t>
  </si>
  <si>
    <t>LX-0413-01-0127</t>
  </si>
  <si>
    <t>LX-0413-01-0129</t>
  </si>
  <si>
    <t>LX-0413-01-XA0100</t>
  </si>
  <si>
    <t>LX-0413-01-XA0101</t>
  </si>
  <si>
    <t>LX-0413-01-XJ0100</t>
  </si>
  <si>
    <t>Deactivate</t>
  </si>
  <si>
    <t>SOFT/SOCC LOCKER RMS - Room 100</t>
  </si>
  <si>
    <t>SOFT/SOCC LOCKER RMS - Room 100A</t>
  </si>
  <si>
    <t>SOFT/SOCC LOCKER RMS - Room 100B</t>
  </si>
  <si>
    <t>SOFT/SOCC LOCKER RMS - Room 100C</t>
  </si>
  <si>
    <t>SOFT/SOCC LOCKER RMS - Room 100D</t>
  </si>
  <si>
    <t>SOFT/SOCC LOCKER RMS - Room 100E</t>
  </si>
  <si>
    <t>SOFT/SOCC LOCKER RMS - Room 100F</t>
  </si>
  <si>
    <t>SOFT/SOCC LOCKER RMS - Room 100G</t>
  </si>
  <si>
    <t>SOFT/SOCC LOCKER RMS - Room 108A</t>
  </si>
  <si>
    <t>SOFT/SOCC LOCKER RMS - Room 113A</t>
  </si>
  <si>
    <t>SOFT/SOCC LOCKER RMS - Room 116A</t>
  </si>
  <si>
    <t>SOFT/SOCC LOCKER RMS - Room 123</t>
  </si>
  <si>
    <t>SOFT/SOCC LOCKER RMS - Room 125</t>
  </si>
  <si>
    <t>SOFT/SOCC LOCKER RMS - Room 127</t>
  </si>
  <si>
    <t>SOFT/SOCC LOCKER RMS - Room 129</t>
  </si>
  <si>
    <t>SOFT/SOCC LOCKER RMS - Room XA100</t>
  </si>
  <si>
    <t>SOFT/SOCC LOCKER RMS - Room XA101</t>
  </si>
  <si>
    <t>SOFT/SOCC LOCKER RMS - Room XJ100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</si>
</sst>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10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quotePrefix="1" applyNumberFormat="1" applyFont="1" applyAlignment="1" applyProtection="1">
      <alignment horizontal="center"/>
      <protection locked="0"/>
    </xf>
    <xf numFmtId="0" fontId="24" fillId="0" borderId="0" xfId="43" applyFont="1" applyAlignment="1" applyProtection="1">
      <alignment horizontal="center"/>
      <protection locked="0"/>
    </xf>
    <xf numFmtId="1" fontId="24" fillId="0" borderId="0" xfId="43" applyNumberFormat="1" applyFont="1" applyAlignment="1" applyProtection="1">
      <alignment horizontal="center"/>
      <protection locked="0"/>
    </xf>
    <xf numFmtId="0" fontId="24" fillId="0" borderId="0" xfId="43" applyNumberFormat="1" applyFon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</xf>
    <xf numFmtId="0" fontId="0" fillId="0" borderId="0" xfId="0" quotePrefix="1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quotePrefix="1" applyNumberFormat="1" applyFont="1" applyAlignment="1" applyProtection="1">
      <alignment horizontal="center"/>
      <protection locked="0"/>
    </xf>
    <xf numFmtId="3" fontId="0" fillId="0" borderId="0" xfId="0" applyNumberFormat="1" applyAlignment="1" applyProtection="1"/>
    <xf numFmtId="3" fontId="0" fillId="0" borderId="0" xfId="0" applyNumberFormat="1" applyFont="1" applyAlignment="1" applyProtection="1"/>
    <xf numFmtId="3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Alignment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wrapText="1"/>
    </xf>
    <xf numFmtId="0" fontId="0" fillId="0" borderId="0" xfId="0" applyNumberFormat="1" applyFont="1" applyBorder="1" applyAlignment="1" applyProtection="1">
      <alignment wrapText="1"/>
    </xf>
    <xf numFmtId="0" fontId="0" fillId="0" borderId="0" xfId="0" applyNumberFormat="1" applyFont="1" applyProtection="1">
      <protection locked="0"/>
    </xf>
    <xf numFmtId="0" fontId="0" fillId="0" borderId="0" xfId="0" applyNumberFormat="1" applyFont="1" applyAlignment="1" applyProtection="1">
      <protection locked="0"/>
    </xf>
    <xf numFmtId="0" fontId="0" fillId="0" borderId="0" xfId="0" applyNumberFormat="1" applyFont="1" applyAlignment="1" applyProtection="1">
      <alignment wrapText="1"/>
      <protection locked="0"/>
    </xf>
    <xf numFmtId="0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NumberFormat="1" applyAlignmen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wrapText="1"/>
      <protection locked="0"/>
    </xf>
    <xf numFmtId="0" fontId="0" fillId="0" borderId="0" xfId="0" applyNumberFormat="1" applyBorder="1" applyAlignment="1" applyProtection="1">
      <alignment wrapText="1"/>
      <protection locked="0"/>
    </xf>
    <xf numFmtId="0" fontId="0" fillId="34" borderId="0" xfId="0" applyNumberFormat="1" applyFill="1" applyAlignment="1" applyProtection="1">
      <alignment horizontal="center"/>
      <protection locked="0"/>
    </xf>
    <xf numFmtId="0" fontId="0" fillId="34" borderId="0" xfId="0" quotePrefix="1" applyNumberFormat="1" applyFont="1" applyFill="1" applyAlignment="1" applyProtection="1">
      <alignment horizontal="center"/>
      <protection locked="0"/>
    </xf>
    <xf numFmtId="0" fontId="0" fillId="34" borderId="0" xfId="0" applyNumberFormat="1" applyFill="1" applyAlignment="1" applyProtection="1">
      <alignment wrapText="1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wrapText="1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  <xf numFmtId="1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tabSelected="1" zoomScale="90" zoomScaleNormal="90" workbookViewId="0">
      <selection activeCell="A12" sqref="A12"/>
    </sheetView>
  </sheetViews>
  <sheetFormatPr defaultColWidth="9.140625" defaultRowHeight="15" x14ac:dyDescent="0.25"/>
  <cols>
    <col min="1" max="1" width="12.5703125" style="65" bestFit="1" customWidth="1"/>
    <col min="2" max="2" width="7.42578125" style="66" bestFit="1" customWidth="1"/>
    <col min="3" max="3" width="30.710937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8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54" t="s">
        <v>7</v>
      </c>
      <c r="B1" s="97" t="s">
        <v>74</v>
      </c>
      <c r="C1" s="97"/>
      <c r="F1" s="56" t="s">
        <v>10</v>
      </c>
      <c r="G1" s="18">
        <v>42689</v>
      </c>
      <c r="J1" s="58" t="s">
        <v>33</v>
      </c>
      <c r="K1" s="5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55" t="s">
        <v>8</v>
      </c>
      <c r="B2" s="98" t="str">
        <f>VLOOKUP(B1,BuildingList!A:B,2,FALSE)</f>
        <v>Softball/Soccer Locker Rooms</v>
      </c>
      <c r="C2" s="98"/>
      <c r="F2" s="57" t="s">
        <v>12</v>
      </c>
      <c r="G2" s="22" t="s">
        <v>58</v>
      </c>
      <c r="J2" s="15">
        <f>G53-J53</f>
        <v>26</v>
      </c>
      <c r="K2" s="15">
        <f>H53-M53</f>
        <v>26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A4" s="96" t="s">
        <v>79</v>
      </c>
      <c r="J4" s="11"/>
      <c r="K4" s="11"/>
      <c r="L4" s="11"/>
      <c r="M4" s="11"/>
      <c r="N4" s="11"/>
      <c r="O4" s="11"/>
    </row>
    <row r="5" spans="1:16" x14ac:dyDescent="0.25">
      <c r="A5" s="96" t="s">
        <v>80</v>
      </c>
      <c r="J5" s="11"/>
      <c r="K5" s="11"/>
      <c r="L5" s="11"/>
      <c r="M5" s="11"/>
      <c r="N5" s="11"/>
      <c r="O5" s="11"/>
    </row>
    <row r="6" spans="1:16" x14ac:dyDescent="0.25">
      <c r="A6" s="16" t="s">
        <v>112</v>
      </c>
      <c r="J6" s="11"/>
      <c r="K6" s="11"/>
      <c r="L6" s="11"/>
      <c r="M6" s="11"/>
      <c r="N6" s="11"/>
      <c r="O6" s="11"/>
    </row>
    <row r="7" spans="1:16" s="28" customFormat="1" ht="45.75" thickBot="1" x14ac:dyDescent="0.3">
      <c r="A7" s="59" t="s">
        <v>19</v>
      </c>
      <c r="B7" s="59" t="s">
        <v>14</v>
      </c>
      <c r="C7" s="60" t="s">
        <v>9</v>
      </c>
      <c r="D7" s="60" t="s">
        <v>4</v>
      </c>
      <c r="E7" s="60" t="s">
        <v>1</v>
      </c>
      <c r="F7" s="60" t="s">
        <v>11</v>
      </c>
      <c r="G7" s="60" t="s">
        <v>15</v>
      </c>
      <c r="H7" s="60" t="s">
        <v>16</v>
      </c>
      <c r="I7" s="61" t="s">
        <v>17</v>
      </c>
      <c r="J7" s="61" t="s">
        <v>36</v>
      </c>
      <c r="K7" s="61" t="s">
        <v>37</v>
      </c>
      <c r="L7" s="61" t="s">
        <v>38</v>
      </c>
      <c r="M7" s="61" t="s">
        <v>39</v>
      </c>
      <c r="N7" s="61" t="s">
        <v>37</v>
      </c>
      <c r="O7" s="61" t="s">
        <v>38</v>
      </c>
    </row>
    <row r="8" spans="1:16" s="39" customFormat="1" ht="30.75" thickTop="1" x14ac:dyDescent="0.25">
      <c r="A8" s="72"/>
      <c r="B8" s="73"/>
      <c r="C8" s="81"/>
      <c r="D8" s="80"/>
      <c r="E8" s="76"/>
      <c r="F8" s="77"/>
      <c r="G8" s="79"/>
      <c r="H8" s="80"/>
      <c r="I8" s="81" t="s">
        <v>113</v>
      </c>
      <c r="J8" s="82"/>
      <c r="K8" s="82"/>
      <c r="L8" s="82"/>
      <c r="M8" s="82"/>
      <c r="N8" s="82"/>
      <c r="O8" s="82"/>
      <c r="P8" s="83"/>
    </row>
    <row r="9" spans="1:16" x14ac:dyDescent="0.25">
      <c r="A9" s="91" t="s">
        <v>85</v>
      </c>
      <c r="B9" s="92" t="s">
        <v>78</v>
      </c>
      <c r="C9" s="93" t="s">
        <v>73</v>
      </c>
      <c r="D9" s="88" t="s">
        <v>5</v>
      </c>
      <c r="E9" s="30">
        <v>4400</v>
      </c>
      <c r="F9" s="30">
        <v>6261</v>
      </c>
      <c r="G9" s="84" t="s">
        <v>13</v>
      </c>
      <c r="H9" s="83" t="s">
        <v>13</v>
      </c>
      <c r="I9" s="85"/>
      <c r="J9" s="86" t="str">
        <f>IF(G9="No Change","N/A",IF(G9="New Tag Required",Lookup!F:F,IF(G9="Remove Old Tag",Lookup!F:F,IF(G9="N/A","N/A",""))))</f>
        <v>N/A</v>
      </c>
      <c r="K9" s="86"/>
      <c r="L9" s="86"/>
      <c r="M9" s="86" t="str">
        <f>IF(H9="No Change","N/A",IF(H9="New Tag Required",Lookup!F:F,IF(H9="Remove Old Sign",Lookup!F:F,IF(H9="N/A","N/A",""))))</f>
        <v>N/A</v>
      </c>
      <c r="N9" s="88"/>
      <c r="O9" s="88"/>
      <c r="P9" s="88"/>
    </row>
    <row r="10" spans="1:16" x14ac:dyDescent="0.25">
      <c r="A10" s="94">
        <v>100</v>
      </c>
      <c r="B10" s="75" t="s">
        <v>78</v>
      </c>
      <c r="C10" s="95" t="s">
        <v>50</v>
      </c>
      <c r="D10" s="83" t="s">
        <v>5</v>
      </c>
      <c r="E10" s="30">
        <v>0</v>
      </c>
      <c r="F10" s="30">
        <v>168</v>
      </c>
      <c r="G10" s="84"/>
      <c r="H10" s="83"/>
      <c r="I10" s="85" t="s">
        <v>93</v>
      </c>
      <c r="J10" s="86"/>
      <c r="K10" s="86"/>
      <c r="L10" s="86"/>
      <c r="M10" s="86"/>
      <c r="N10" s="88"/>
      <c r="O10" s="88"/>
      <c r="P10" s="88"/>
    </row>
    <row r="11" spans="1:16" x14ac:dyDescent="0.25">
      <c r="A11" s="94" t="s">
        <v>86</v>
      </c>
      <c r="B11" s="75" t="s">
        <v>78</v>
      </c>
      <c r="C11" s="95" t="s">
        <v>50</v>
      </c>
      <c r="D11" s="83" t="s">
        <v>5</v>
      </c>
      <c r="E11" s="30">
        <v>0</v>
      </c>
      <c r="F11" s="30">
        <v>48</v>
      </c>
      <c r="G11" s="84" t="s">
        <v>3</v>
      </c>
      <c r="H11" s="83" t="s">
        <v>18</v>
      </c>
      <c r="I11" s="85" t="s">
        <v>94</v>
      </c>
      <c r="J11" s="86"/>
      <c r="K11" s="86"/>
      <c r="L11" s="86"/>
      <c r="M11" s="86"/>
      <c r="N11" s="88"/>
      <c r="O11" s="88"/>
      <c r="P11" s="88"/>
    </row>
    <row r="12" spans="1:16" x14ac:dyDescent="0.25">
      <c r="A12" s="94" t="s">
        <v>87</v>
      </c>
      <c r="B12" s="75" t="s">
        <v>78</v>
      </c>
      <c r="C12" s="95" t="s">
        <v>50</v>
      </c>
      <c r="D12" s="83" t="s">
        <v>5</v>
      </c>
      <c r="E12" s="30">
        <v>0</v>
      </c>
      <c r="F12" s="30">
        <v>101</v>
      </c>
      <c r="G12" s="84"/>
      <c r="H12" s="83"/>
      <c r="I12" s="85" t="s">
        <v>93</v>
      </c>
      <c r="J12" s="86"/>
      <c r="K12" s="86"/>
      <c r="L12" s="86"/>
      <c r="M12" s="86"/>
      <c r="N12" s="88"/>
      <c r="O12" s="88"/>
      <c r="P12" s="88"/>
    </row>
    <row r="13" spans="1:16" x14ac:dyDescent="0.25">
      <c r="A13" s="94" t="s">
        <v>88</v>
      </c>
      <c r="B13" s="75" t="s">
        <v>78</v>
      </c>
      <c r="C13" s="95" t="s">
        <v>50</v>
      </c>
      <c r="D13" s="83" t="s">
        <v>5</v>
      </c>
      <c r="E13" s="30">
        <v>0</v>
      </c>
      <c r="F13" s="30">
        <v>211</v>
      </c>
      <c r="G13" s="84"/>
      <c r="H13" s="83"/>
      <c r="I13" s="85" t="s">
        <v>93</v>
      </c>
      <c r="J13" s="86"/>
      <c r="K13" s="86"/>
      <c r="L13" s="86"/>
      <c r="M13" s="86"/>
      <c r="N13" s="88"/>
      <c r="O13" s="88"/>
      <c r="P13" s="88"/>
    </row>
    <row r="14" spans="1:16" x14ac:dyDescent="0.25">
      <c r="A14" s="94" t="s">
        <v>89</v>
      </c>
      <c r="B14" s="75" t="s">
        <v>78</v>
      </c>
      <c r="C14" s="95" t="s">
        <v>50</v>
      </c>
      <c r="D14" s="83" t="s">
        <v>5</v>
      </c>
      <c r="E14" s="30">
        <v>0</v>
      </c>
      <c r="F14" s="30">
        <v>82</v>
      </c>
      <c r="G14" s="84"/>
      <c r="H14" s="83"/>
      <c r="I14" s="85" t="s">
        <v>93</v>
      </c>
      <c r="J14" s="86"/>
      <c r="K14" s="86"/>
      <c r="L14" s="86"/>
      <c r="M14" s="86"/>
      <c r="N14" s="88"/>
      <c r="O14" s="88"/>
      <c r="P14" s="88"/>
    </row>
    <row r="15" spans="1:16" x14ac:dyDescent="0.25">
      <c r="A15" s="94" t="s">
        <v>90</v>
      </c>
      <c r="B15" s="75" t="s">
        <v>78</v>
      </c>
      <c r="C15" s="95" t="s">
        <v>50</v>
      </c>
      <c r="D15" s="83" t="s">
        <v>5</v>
      </c>
      <c r="E15" s="30">
        <v>0</v>
      </c>
      <c r="F15" s="30">
        <v>36</v>
      </c>
      <c r="G15" s="84" t="s">
        <v>3</v>
      </c>
      <c r="H15" s="83" t="s">
        <v>18</v>
      </c>
      <c r="I15" s="85" t="s">
        <v>94</v>
      </c>
      <c r="J15" s="86"/>
      <c r="K15" s="86"/>
      <c r="L15" s="86"/>
      <c r="M15" s="86"/>
      <c r="N15" s="88"/>
      <c r="O15" s="88"/>
      <c r="P15" s="88"/>
    </row>
    <row r="16" spans="1:16" x14ac:dyDescent="0.25">
      <c r="A16" s="94" t="s">
        <v>91</v>
      </c>
      <c r="B16" s="75" t="s">
        <v>78</v>
      </c>
      <c r="C16" s="95" t="s">
        <v>50</v>
      </c>
      <c r="D16" s="83" t="s">
        <v>5</v>
      </c>
      <c r="E16" s="30">
        <v>0</v>
      </c>
      <c r="F16" s="30">
        <v>140</v>
      </c>
      <c r="G16" s="84"/>
      <c r="H16" s="83"/>
      <c r="I16" s="85" t="s">
        <v>93</v>
      </c>
      <c r="J16" s="86"/>
      <c r="K16" s="86"/>
      <c r="L16" s="86"/>
      <c r="M16" s="86"/>
      <c r="N16" s="88"/>
      <c r="O16" s="88"/>
      <c r="P16" s="88"/>
    </row>
    <row r="17" spans="1:16" x14ac:dyDescent="0.25">
      <c r="A17" s="94" t="s">
        <v>92</v>
      </c>
      <c r="B17" s="75" t="s">
        <v>78</v>
      </c>
      <c r="C17" s="95" t="s">
        <v>50</v>
      </c>
      <c r="D17" s="83" t="s">
        <v>5</v>
      </c>
      <c r="E17" s="30">
        <v>0</v>
      </c>
      <c r="F17" s="30">
        <v>90</v>
      </c>
      <c r="G17" s="84"/>
      <c r="H17" s="83"/>
      <c r="I17" s="85" t="s">
        <v>93</v>
      </c>
      <c r="J17" s="86"/>
      <c r="K17" s="86"/>
      <c r="L17" s="86"/>
      <c r="M17" s="86"/>
      <c r="N17" s="88"/>
      <c r="O17" s="88"/>
      <c r="P17" s="88"/>
    </row>
    <row r="18" spans="1:16" s="39" customFormat="1" x14ac:dyDescent="0.25">
      <c r="A18" s="74">
        <v>101</v>
      </c>
      <c r="B18" s="75" t="s">
        <v>78</v>
      </c>
      <c r="C18" s="85" t="s">
        <v>49</v>
      </c>
      <c r="D18" s="83" t="s">
        <v>5</v>
      </c>
      <c r="E18" s="30">
        <v>51</v>
      </c>
      <c r="F18" s="49">
        <v>69</v>
      </c>
      <c r="G18" s="84" t="s">
        <v>3</v>
      </c>
      <c r="H18" s="83" t="s">
        <v>18</v>
      </c>
      <c r="I18" s="85" t="s">
        <v>81</v>
      </c>
      <c r="J18" s="86">
        <f>IF(G18="No Change","N/A",IF(G18="New Tag Required",Lookup!F:F,IF(G18="Remove Old Tag",Lookup!F:F,IF(G18="N/A","N/A",""))))</f>
        <v>0</v>
      </c>
      <c r="K18" s="86"/>
      <c r="L18" s="86"/>
      <c r="M18" s="86" t="str">
        <f>IF(H18="No Change","N/A",IF(H18="New Tag Required",Lookup!F:F,IF(H18="Remove Old Sign",Lookup!F:F,IF(H18="N/A","N/A",""))))</f>
        <v/>
      </c>
      <c r="N18" s="86"/>
      <c r="O18" s="86"/>
      <c r="P18" s="83"/>
    </row>
    <row r="19" spans="1:16" s="39" customFormat="1" x14ac:dyDescent="0.25">
      <c r="A19" s="74">
        <v>102</v>
      </c>
      <c r="B19" s="75" t="s">
        <v>78</v>
      </c>
      <c r="C19" s="85" t="s">
        <v>49</v>
      </c>
      <c r="D19" s="83" t="s">
        <v>5</v>
      </c>
      <c r="E19" s="30">
        <v>59</v>
      </c>
      <c r="F19" s="49">
        <v>400</v>
      </c>
      <c r="G19" s="84" t="s">
        <v>3</v>
      </c>
      <c r="H19" s="83" t="s">
        <v>18</v>
      </c>
      <c r="I19" s="85" t="s">
        <v>82</v>
      </c>
      <c r="J19" s="86">
        <f>IF(G19="No Change","N/A",IF(G19="New Tag Required",Lookup!F:F,IF(G19="Remove Old Tag",Lookup!F:F,IF(G19="N/A","N/A",""))))</f>
        <v>0</v>
      </c>
      <c r="K19" s="86"/>
      <c r="L19" s="86"/>
      <c r="M19" s="86" t="str">
        <f>IF(H19="No Change","N/A",IF(H19="New Tag Required",Lookup!F:F,IF(H19="Remove Old Sign",Lookup!F:F,IF(H19="N/A","N/A",""))))</f>
        <v/>
      </c>
      <c r="N19" s="86"/>
      <c r="O19" s="86"/>
      <c r="P19" s="83"/>
    </row>
    <row r="20" spans="1:16" s="39" customFormat="1" ht="15" customHeight="1" x14ac:dyDescent="0.25">
      <c r="A20" s="74">
        <v>103</v>
      </c>
      <c r="B20" s="75" t="s">
        <v>78</v>
      </c>
      <c r="C20" s="85" t="s">
        <v>22</v>
      </c>
      <c r="D20" s="83" t="s">
        <v>5</v>
      </c>
      <c r="E20" s="30">
        <v>437</v>
      </c>
      <c r="F20" s="49">
        <v>43</v>
      </c>
      <c r="G20" s="84" t="s">
        <v>3</v>
      </c>
      <c r="H20" s="83" t="s">
        <v>18</v>
      </c>
      <c r="I20" s="85" t="s">
        <v>83</v>
      </c>
      <c r="J20" s="86">
        <f>IF(G20="No Change","N/A",IF(G20="New Tag Required",Lookup!F:F,IF(G20="Remove Old Tag",Lookup!F:F,IF(G20="N/A","N/A",""))))</f>
        <v>0</v>
      </c>
      <c r="K20" s="86"/>
      <c r="L20" s="86"/>
      <c r="M20" s="86" t="str">
        <f>IF(H20="No Change","N/A",IF(H20="New Tag Required",Lookup!F:F,IF(H20="Remove Old Sign",Lookup!F:F,IF(H20="N/A","N/A",""))))</f>
        <v/>
      </c>
      <c r="N20" s="86"/>
      <c r="O20" s="86"/>
      <c r="P20" s="83"/>
    </row>
    <row r="21" spans="1:16" s="39" customFormat="1" ht="15" customHeight="1" x14ac:dyDescent="0.25">
      <c r="A21" s="74" t="s">
        <v>75</v>
      </c>
      <c r="B21" s="75" t="s">
        <v>78</v>
      </c>
      <c r="C21" s="85" t="s">
        <v>52</v>
      </c>
      <c r="D21" s="83" t="s">
        <v>5</v>
      </c>
      <c r="E21" s="30">
        <v>39</v>
      </c>
      <c r="F21" s="78">
        <v>0</v>
      </c>
      <c r="G21" s="84" t="s">
        <v>13</v>
      </c>
      <c r="H21" s="83" t="s">
        <v>13</v>
      </c>
      <c r="I21" s="85"/>
      <c r="J21" s="86" t="str">
        <f>IF(G21="No Change","N/A",IF(G21="New Tag Required",Lookup!F:F,IF(G21="Remove Old Tag",Lookup!F:F,IF(G21="N/A","N/A",""))))</f>
        <v>N/A</v>
      </c>
      <c r="K21" s="86"/>
      <c r="L21" s="86"/>
      <c r="M21" s="86" t="str">
        <f>IF(H21="No Change","N/A",IF(H21="New Tag Required",Lookup!F:F,IF(H21="Remove Old Sign",Lookup!F:F,IF(H21="N/A","N/A",""))))</f>
        <v>N/A</v>
      </c>
      <c r="N21" s="86"/>
      <c r="O21" s="86"/>
      <c r="P21" s="83"/>
    </row>
    <row r="22" spans="1:16" s="39" customFormat="1" x14ac:dyDescent="0.25">
      <c r="A22" s="74">
        <v>104</v>
      </c>
      <c r="B22" s="75" t="s">
        <v>78</v>
      </c>
      <c r="C22" s="85" t="s">
        <v>22</v>
      </c>
      <c r="D22" s="83" t="s">
        <v>5</v>
      </c>
      <c r="E22" s="30">
        <v>165</v>
      </c>
      <c r="F22" s="49">
        <v>60</v>
      </c>
      <c r="G22" s="84" t="s">
        <v>3</v>
      </c>
      <c r="H22" s="83" t="s">
        <v>18</v>
      </c>
      <c r="I22" s="85" t="s">
        <v>84</v>
      </c>
      <c r="J22" s="86">
        <f>IF(G22="No Change","N/A",IF(G22="New Tag Required",Lookup!F:F,IF(G22="Remove Old Tag",Lookup!F:F,IF(G22="N/A","N/A",""))))</f>
        <v>0</v>
      </c>
      <c r="K22" s="86"/>
      <c r="L22" s="86"/>
      <c r="M22" s="86" t="str">
        <f>IF(H22="No Change","N/A",IF(H22="New Tag Required",Lookup!F:F,IF(H22="Remove Old Sign",Lookup!F:F,IF(H22="N/A","N/A",""))))</f>
        <v/>
      </c>
      <c r="N22" s="86"/>
      <c r="O22" s="86"/>
      <c r="P22" s="83"/>
    </row>
    <row r="23" spans="1:16" s="39" customFormat="1" x14ac:dyDescent="0.25">
      <c r="A23" s="74">
        <v>105</v>
      </c>
      <c r="B23" s="75" t="s">
        <v>78</v>
      </c>
      <c r="C23" s="85" t="s">
        <v>49</v>
      </c>
      <c r="D23" s="83" t="s">
        <v>5</v>
      </c>
      <c r="E23" s="30">
        <v>100</v>
      </c>
      <c r="F23" s="49">
        <v>331</v>
      </c>
      <c r="G23" s="84" t="s">
        <v>3</v>
      </c>
      <c r="H23" s="83" t="s">
        <v>18</v>
      </c>
      <c r="I23" s="85" t="s">
        <v>95</v>
      </c>
      <c r="J23" s="86">
        <f>IF(G23="No Change","N/A",IF(G23="New Tag Required",Lookup!F:F,IF(G23="Remove Old Tag",Lookup!F:F,IF(G23="N/A","N/A",""))))</f>
        <v>0</v>
      </c>
      <c r="K23" s="86"/>
      <c r="L23" s="86"/>
      <c r="M23" s="86" t="str">
        <f>IF(H23="No Change","N/A",IF(H23="New Tag Required",Lookup!F:F,IF(H23="Remove Old Sign",Lookup!F:F,IF(H23="N/A","N/A",""))))</f>
        <v/>
      </c>
      <c r="N23" s="86"/>
      <c r="O23" s="86"/>
      <c r="P23" s="83"/>
    </row>
    <row r="24" spans="1:16" s="39" customFormat="1" x14ac:dyDescent="0.25">
      <c r="A24" s="74">
        <v>106</v>
      </c>
      <c r="B24" s="75" t="s">
        <v>78</v>
      </c>
      <c r="C24" s="85" t="s">
        <v>49</v>
      </c>
      <c r="D24" s="83" t="s">
        <v>5</v>
      </c>
      <c r="E24" s="30">
        <v>59</v>
      </c>
      <c r="F24" s="49">
        <v>120</v>
      </c>
      <c r="G24" s="84" t="s">
        <v>3</v>
      </c>
      <c r="H24" s="83" t="s">
        <v>18</v>
      </c>
      <c r="I24" s="85" t="s">
        <v>99</v>
      </c>
      <c r="J24" s="86">
        <f>IF(G24="No Change","N/A",IF(G24="New Tag Required",Lookup!F:F,IF(G24="Remove Old Tag",Lookup!F:F,IF(G24="N/A","N/A",""))))</f>
        <v>0</v>
      </c>
      <c r="K24" s="86"/>
      <c r="L24" s="86"/>
      <c r="M24" s="86" t="str">
        <f>IF(H24="No Change","N/A",IF(H24="New Tag Required",Lookup!F:F,IF(H24="Remove Old Sign",Lookup!F:F,IF(H24="N/A","N/A",""))))</f>
        <v/>
      </c>
      <c r="N24" s="86"/>
      <c r="O24" s="86"/>
      <c r="P24" s="83"/>
    </row>
    <row r="25" spans="1:16" s="39" customFormat="1" x14ac:dyDescent="0.25">
      <c r="A25" s="74">
        <v>107</v>
      </c>
      <c r="B25" s="75" t="s">
        <v>78</v>
      </c>
      <c r="C25" s="85" t="s">
        <v>22</v>
      </c>
      <c r="D25" s="83" t="s">
        <v>5</v>
      </c>
      <c r="E25" s="30">
        <v>434</v>
      </c>
      <c r="F25" s="49">
        <v>167</v>
      </c>
      <c r="G25" s="84" t="s">
        <v>3</v>
      </c>
      <c r="H25" s="83" t="s">
        <v>18</v>
      </c>
      <c r="I25" s="85" t="s">
        <v>81</v>
      </c>
      <c r="J25" s="86">
        <f>IF(G25="No Change","N/A",IF(G25="New Tag Required",Lookup!F:F,IF(G25="Remove Old Tag",Lookup!F:F,IF(G25="N/A","N/A",""))))</f>
        <v>0</v>
      </c>
      <c r="K25" s="86"/>
      <c r="L25" s="86"/>
      <c r="M25" s="86" t="str">
        <f>IF(H25="No Change","N/A",IF(H25="New Tag Required",Lookup!F:F,IF(H25="Remove Old Sign",Lookup!F:F,IF(H25="N/A","N/A",""))))</f>
        <v/>
      </c>
      <c r="N25" s="86"/>
      <c r="O25" s="86"/>
      <c r="P25" s="83"/>
    </row>
    <row r="26" spans="1:16" s="39" customFormat="1" x14ac:dyDescent="0.25">
      <c r="A26" s="74" t="s">
        <v>76</v>
      </c>
      <c r="B26" s="75" t="s">
        <v>78</v>
      </c>
      <c r="C26" s="85" t="s">
        <v>52</v>
      </c>
      <c r="D26" s="83" t="s">
        <v>5</v>
      </c>
      <c r="E26" s="30">
        <v>39</v>
      </c>
      <c r="F26" s="49">
        <v>0</v>
      </c>
      <c r="G26" s="84" t="s">
        <v>13</v>
      </c>
      <c r="H26" s="83" t="s">
        <v>13</v>
      </c>
      <c r="I26" s="85"/>
      <c r="J26" s="86" t="str">
        <f>IF(G26="No Change","N/A",IF(G26="New Tag Required",Lookup!F:F,IF(G26="Remove Old Tag",Lookup!F:F,IF(G26="N/A","N/A",""))))</f>
        <v>N/A</v>
      </c>
      <c r="K26" s="86"/>
      <c r="L26" s="86"/>
      <c r="M26" s="86" t="str">
        <f>IF(H26="No Change","N/A",IF(H26="New Tag Required",Lookup!F:F,IF(H26="Remove Old Sign",Lookup!F:F,IF(H26="N/A","N/A",""))))</f>
        <v>N/A</v>
      </c>
      <c r="N26" s="86"/>
      <c r="O26" s="86"/>
      <c r="P26" s="83"/>
    </row>
    <row r="27" spans="1:16" s="39" customFormat="1" x14ac:dyDescent="0.25">
      <c r="A27" s="74">
        <v>108</v>
      </c>
      <c r="B27" s="75" t="s">
        <v>78</v>
      </c>
      <c r="C27" s="85" t="s">
        <v>49</v>
      </c>
      <c r="D27" s="83" t="s">
        <v>5</v>
      </c>
      <c r="E27" s="30">
        <v>196</v>
      </c>
      <c r="F27" s="49">
        <v>341</v>
      </c>
      <c r="G27" s="84" t="s">
        <v>3</v>
      </c>
      <c r="H27" s="83" t="s">
        <v>18</v>
      </c>
      <c r="I27" s="85" t="s">
        <v>98</v>
      </c>
      <c r="J27" s="86">
        <f>IF(G27="No Change","N/A",IF(G27="New Tag Required",Lookup!F:F,IF(G27="Remove Old Tag",Lookup!F:F,IF(G27="N/A","N/A",""))))</f>
        <v>0</v>
      </c>
      <c r="K27" s="86"/>
      <c r="L27" s="86"/>
      <c r="M27" s="86" t="str">
        <f>IF(H27="No Change","N/A",IF(H27="New Tag Required",Lookup!F:F,IF(H27="Remove Old Sign",Lookup!F:F,IF(H27="N/A","N/A",""))))</f>
        <v/>
      </c>
      <c r="N27" s="86"/>
      <c r="O27" s="86"/>
      <c r="P27" s="83"/>
    </row>
    <row r="28" spans="1:16" s="39" customFormat="1" x14ac:dyDescent="0.25">
      <c r="A28" s="74" t="s">
        <v>96</v>
      </c>
      <c r="B28" s="75" t="s">
        <v>78</v>
      </c>
      <c r="C28" s="85" t="s">
        <v>50</v>
      </c>
      <c r="D28" s="83" t="s">
        <v>5</v>
      </c>
      <c r="E28" s="30">
        <v>0</v>
      </c>
      <c r="F28" s="49">
        <v>11</v>
      </c>
      <c r="G28" s="84" t="s">
        <v>3</v>
      </c>
      <c r="H28" s="83" t="s">
        <v>18</v>
      </c>
      <c r="I28" s="85" t="s">
        <v>97</v>
      </c>
      <c r="J28" s="86"/>
      <c r="K28" s="86"/>
      <c r="L28" s="86"/>
      <c r="M28" s="86"/>
      <c r="N28" s="86"/>
      <c r="O28" s="86"/>
      <c r="P28" s="83"/>
    </row>
    <row r="29" spans="1:16" s="39" customFormat="1" x14ac:dyDescent="0.25">
      <c r="A29" s="74">
        <v>109</v>
      </c>
      <c r="B29" s="75" t="s">
        <v>78</v>
      </c>
      <c r="C29" s="85" t="s">
        <v>49</v>
      </c>
      <c r="D29" s="83" t="s">
        <v>5</v>
      </c>
      <c r="E29" s="30">
        <v>175</v>
      </c>
      <c r="F29" s="49">
        <v>181</v>
      </c>
      <c r="G29" s="84" t="s">
        <v>3</v>
      </c>
      <c r="H29" s="83" t="s">
        <v>18</v>
      </c>
      <c r="I29" s="85" t="s">
        <v>81</v>
      </c>
      <c r="J29" s="86">
        <f>IF(G29="No Change","N/A",IF(G29="New Tag Required",Lookup!F:F,IF(G29="Remove Old Tag",Lookup!F:F,IF(G29="N/A","N/A",""))))</f>
        <v>0</v>
      </c>
      <c r="K29" s="85"/>
      <c r="L29" s="85"/>
      <c r="M29" s="86" t="str">
        <f>IF(H29="No Change","N/A",IF(H29="New Tag Required",Lookup!F:F,IF(H29="Remove Old Sign",Lookup!F:F,IF(H29="N/A","N/A",""))))</f>
        <v/>
      </c>
      <c r="N29" s="85"/>
      <c r="O29" s="85"/>
      <c r="P29" s="83"/>
    </row>
    <row r="30" spans="1:16" s="39" customFormat="1" x14ac:dyDescent="0.25">
      <c r="A30" s="74">
        <v>110</v>
      </c>
      <c r="B30" s="75" t="s">
        <v>78</v>
      </c>
      <c r="C30" s="85" t="s">
        <v>49</v>
      </c>
      <c r="D30" s="83" t="s">
        <v>5</v>
      </c>
      <c r="E30" s="30">
        <v>20</v>
      </c>
      <c r="F30" s="49">
        <v>167</v>
      </c>
      <c r="G30" s="84" t="s">
        <v>3</v>
      </c>
      <c r="H30" s="83" t="s">
        <v>18</v>
      </c>
      <c r="I30" s="85"/>
      <c r="J30" s="86">
        <f>IF(G30="No Change","N/A",IF(G30="New Tag Required",Lookup!F:F,IF(G30="Remove Old Tag",Lookup!F:F,IF(G30="N/A","N/A",""))))</f>
        <v>0</v>
      </c>
      <c r="K30" s="85"/>
      <c r="L30" s="85"/>
      <c r="M30" s="86" t="str">
        <f>IF(H30="No Change","N/A",IF(H30="New Tag Required",Lookup!F:F,IF(H30="Remove Old Sign",Lookup!F:F,IF(H30="N/A","N/A",""))))</f>
        <v/>
      </c>
      <c r="N30" s="85"/>
      <c r="O30" s="85"/>
      <c r="P30" s="83"/>
    </row>
    <row r="31" spans="1:16" s="39" customFormat="1" x14ac:dyDescent="0.25">
      <c r="A31" s="74">
        <v>111</v>
      </c>
      <c r="B31" s="75" t="s">
        <v>78</v>
      </c>
      <c r="C31" s="85" t="s">
        <v>22</v>
      </c>
      <c r="D31" s="83" t="s">
        <v>5</v>
      </c>
      <c r="E31" s="30">
        <v>421</v>
      </c>
      <c r="F31" s="49">
        <v>167</v>
      </c>
      <c r="G31" s="84" t="s">
        <v>3</v>
      </c>
      <c r="H31" s="83" t="s">
        <v>18</v>
      </c>
      <c r="I31" s="85"/>
      <c r="J31" s="86">
        <f>IF(G31="No Change","N/A",IF(G31="New Tag Required",Lookup!F:F,IF(G31="Remove Old Tag",Lookup!F:F,IF(G31="N/A","N/A",""))))</f>
        <v>0</v>
      </c>
      <c r="K31" s="85"/>
      <c r="L31" s="85"/>
      <c r="M31" s="86" t="str">
        <f>IF(H31="No Change","N/A",IF(H31="New Tag Required",Lookup!F:F,IF(H31="Remove Old Sign",Lookup!F:F,IF(H31="N/A","N/A",""))))</f>
        <v/>
      </c>
      <c r="N31" s="85"/>
      <c r="O31" s="85"/>
      <c r="P31" s="83"/>
    </row>
    <row r="32" spans="1:16" s="39" customFormat="1" x14ac:dyDescent="0.25">
      <c r="A32" s="74">
        <v>112</v>
      </c>
      <c r="B32" s="75" t="s">
        <v>78</v>
      </c>
      <c r="C32" s="85" t="s">
        <v>49</v>
      </c>
      <c r="D32" s="83" t="s">
        <v>5</v>
      </c>
      <c r="E32" s="30">
        <v>138</v>
      </c>
      <c r="F32" s="49">
        <v>166</v>
      </c>
      <c r="G32" s="84" t="s">
        <v>3</v>
      </c>
      <c r="H32" s="83" t="s">
        <v>18</v>
      </c>
      <c r="I32" s="85"/>
      <c r="J32" s="86">
        <f>IF(G32="No Change","N/A",IF(G32="New Tag Required",Lookup!F:F,IF(G32="Remove Old Tag",Lookup!F:F,IF(G32="N/A","N/A",""))))</f>
        <v>0</v>
      </c>
      <c r="K32" s="85"/>
      <c r="L32" s="85"/>
      <c r="M32" s="86" t="str">
        <f>IF(H32="No Change","N/A",IF(H32="New Tag Required",Lookup!F:F,IF(H32="Remove Old Sign",Lookup!F:F,IF(H32="N/A","N/A",""))))</f>
        <v/>
      </c>
      <c r="N32" s="85"/>
      <c r="O32" s="85"/>
      <c r="P32" s="83"/>
    </row>
    <row r="33" spans="1:16" s="39" customFormat="1" x14ac:dyDescent="0.25">
      <c r="A33" s="74">
        <v>113</v>
      </c>
      <c r="B33" s="75" t="s">
        <v>78</v>
      </c>
      <c r="C33" s="85" t="s">
        <v>49</v>
      </c>
      <c r="D33" s="83" t="s">
        <v>5</v>
      </c>
      <c r="E33" s="30">
        <v>43</v>
      </c>
      <c r="F33" s="49">
        <v>341</v>
      </c>
      <c r="G33" s="84" t="s">
        <v>3</v>
      </c>
      <c r="H33" s="83" t="s">
        <v>18</v>
      </c>
      <c r="I33" s="85" t="s">
        <v>98</v>
      </c>
      <c r="J33" s="86">
        <f>IF(G33="No Change","N/A",IF(G33="New Tag Required",Lookup!F:F,IF(G33="Remove Old Tag",Lookup!F:F,IF(G33="N/A","N/A",""))))</f>
        <v>0</v>
      </c>
      <c r="K33" s="85"/>
      <c r="L33" s="85"/>
      <c r="M33" s="86" t="str">
        <f>IF(H33="No Change","N/A",IF(H33="New Tag Required",Lookup!F:F,IF(H33="Remove Old Sign",Lookup!F:F,IF(H33="N/A","N/A",""))))</f>
        <v/>
      </c>
      <c r="N33" s="85"/>
      <c r="O33" s="85"/>
      <c r="P33" s="83"/>
    </row>
    <row r="34" spans="1:16" s="39" customFormat="1" x14ac:dyDescent="0.25">
      <c r="A34" s="74" t="s">
        <v>100</v>
      </c>
      <c r="B34" s="75" t="s">
        <v>78</v>
      </c>
      <c r="C34" s="85" t="s">
        <v>50</v>
      </c>
      <c r="D34" s="83" t="s">
        <v>5</v>
      </c>
      <c r="E34" s="30">
        <v>0</v>
      </c>
      <c r="F34" s="49">
        <v>11</v>
      </c>
      <c r="G34" s="84" t="s">
        <v>3</v>
      </c>
      <c r="H34" s="83" t="s">
        <v>18</v>
      </c>
      <c r="I34" s="85" t="s">
        <v>97</v>
      </c>
      <c r="J34" s="86"/>
      <c r="K34" s="85"/>
      <c r="L34" s="85"/>
      <c r="M34" s="86"/>
      <c r="N34" s="85"/>
      <c r="O34" s="85"/>
      <c r="P34" s="83"/>
    </row>
    <row r="35" spans="1:16" s="39" customFormat="1" x14ac:dyDescent="0.25">
      <c r="A35" s="74">
        <v>114</v>
      </c>
      <c r="B35" s="75" t="s">
        <v>78</v>
      </c>
      <c r="C35" s="85" t="s">
        <v>52</v>
      </c>
      <c r="D35" s="83" t="s">
        <v>5</v>
      </c>
      <c r="E35" s="30">
        <v>135</v>
      </c>
      <c r="F35" s="49">
        <v>0</v>
      </c>
      <c r="G35" s="84" t="s">
        <v>13</v>
      </c>
      <c r="H35" s="83" t="s">
        <v>13</v>
      </c>
      <c r="I35" s="85"/>
      <c r="J35" s="86" t="str">
        <f>IF(G35="No Change","N/A",IF(G35="New Tag Required",Lookup!F:F,IF(G35="Remove Old Tag",Lookup!F:F,IF(G35="N/A","N/A",""))))</f>
        <v>N/A</v>
      </c>
      <c r="K35" s="86"/>
      <c r="L35" s="86"/>
      <c r="M35" s="86" t="str">
        <f>IF(H35="No Change","N/A",IF(H35="New Tag Required",Lookup!F:F,IF(H35="Remove Old Sign",Lookup!F:F,IF(H35="N/A","N/A",""))))</f>
        <v>N/A</v>
      </c>
      <c r="N35" s="86"/>
      <c r="O35" s="85"/>
      <c r="P35" s="83"/>
    </row>
    <row r="36" spans="1:16" s="39" customFormat="1" x14ac:dyDescent="0.25">
      <c r="A36" s="74">
        <v>115</v>
      </c>
      <c r="B36" s="75" t="s">
        <v>78</v>
      </c>
      <c r="C36" s="85" t="s">
        <v>49</v>
      </c>
      <c r="D36" s="83" t="s">
        <v>5</v>
      </c>
      <c r="E36" s="30">
        <v>227</v>
      </c>
      <c r="F36" s="49">
        <v>265</v>
      </c>
      <c r="G36" s="84" t="s">
        <v>3</v>
      </c>
      <c r="H36" s="83" t="s">
        <v>18</v>
      </c>
      <c r="I36" s="85" t="s">
        <v>101</v>
      </c>
      <c r="J36" s="86">
        <f>IF(G36="No Change","N/A",IF(G36="New Tag Required",Lookup!F:F,IF(G36="Remove Old Tag",Lookup!F:F,IF(G36="N/A","N/A",""))))</f>
        <v>0</v>
      </c>
      <c r="K36" s="85"/>
      <c r="L36" s="85"/>
      <c r="M36" s="86" t="str">
        <f>IF(H36="No Change","N/A",IF(H36="New Tag Required",Lookup!F:F,IF(H36="Remove Old Sign",Lookup!F:F,IF(H36="N/A","N/A",""))))</f>
        <v/>
      </c>
      <c r="N36" s="85"/>
      <c r="O36" s="85"/>
      <c r="P36" s="83"/>
    </row>
    <row r="37" spans="1:16" s="39" customFormat="1" x14ac:dyDescent="0.25">
      <c r="A37" s="74">
        <v>116</v>
      </c>
      <c r="B37" s="75" t="s">
        <v>78</v>
      </c>
      <c r="C37" s="85" t="s">
        <v>49</v>
      </c>
      <c r="D37" s="83" t="s">
        <v>5</v>
      </c>
      <c r="E37" s="30">
        <v>203</v>
      </c>
      <c r="F37" s="49">
        <v>353</v>
      </c>
      <c r="G37" s="84" t="s">
        <v>3</v>
      </c>
      <c r="H37" s="83" t="s">
        <v>18</v>
      </c>
      <c r="I37" s="85" t="s">
        <v>102</v>
      </c>
      <c r="J37" s="86">
        <f>IF(G37="No Change","N/A",IF(G37="New Tag Required",Lookup!F:F,IF(G37="Remove Old Tag",Lookup!F:F,IF(G37="N/A","N/A",""))))</f>
        <v>0</v>
      </c>
      <c r="K37" s="83"/>
      <c r="L37" s="83"/>
      <c r="M37" s="86" t="str">
        <f>IF(H37="No Change","N/A",IF(H37="New Tag Required",Lookup!F:F,IF(H37="Remove Old Sign",Lookup!F:F,IF(H37="N/A","N/A",""))))</f>
        <v/>
      </c>
      <c r="N37" s="85"/>
      <c r="O37" s="85"/>
      <c r="P37" s="83"/>
    </row>
    <row r="38" spans="1:16" s="39" customFormat="1" x14ac:dyDescent="0.25">
      <c r="A38" s="74" t="s">
        <v>103</v>
      </c>
      <c r="B38" s="75" t="s">
        <v>78</v>
      </c>
      <c r="C38" s="85" t="s">
        <v>50</v>
      </c>
      <c r="D38" s="83" t="s">
        <v>5</v>
      </c>
      <c r="E38" s="30">
        <v>0</v>
      </c>
      <c r="F38" s="49">
        <v>12</v>
      </c>
      <c r="G38" s="84" t="s">
        <v>3</v>
      </c>
      <c r="H38" s="83" t="s">
        <v>18</v>
      </c>
      <c r="I38" s="85" t="s">
        <v>97</v>
      </c>
      <c r="J38" s="86">
        <f>IF(G38="No Change","N/A",IF(G38="New Tag Required",Lookup!F:F,IF(G38="Remove Old Tag",Lookup!F:F,IF(G38="N/A","N/A",""))))</f>
        <v>0</v>
      </c>
      <c r="K38" s="85"/>
      <c r="L38" s="85"/>
      <c r="M38" s="86" t="str">
        <f>IF(H38="No Change","N/A",IF(H38="New Tag Required",Lookup!F:F,IF(H38="Remove Old Sign",Lookup!F:F,IF(H38="N/A","N/A",""))))</f>
        <v/>
      </c>
      <c r="N38" s="85"/>
      <c r="O38" s="85"/>
      <c r="P38" s="83"/>
    </row>
    <row r="39" spans="1:16" s="39" customFormat="1" x14ac:dyDescent="0.25">
      <c r="A39" s="74">
        <v>117</v>
      </c>
      <c r="B39" s="75" t="s">
        <v>78</v>
      </c>
      <c r="C39" s="85" t="s">
        <v>49</v>
      </c>
      <c r="D39" s="83" t="s">
        <v>5</v>
      </c>
      <c r="E39" s="30">
        <v>200</v>
      </c>
      <c r="F39" s="49">
        <v>246</v>
      </c>
      <c r="G39" s="84" t="s">
        <v>3</v>
      </c>
      <c r="H39" s="83" t="s">
        <v>18</v>
      </c>
      <c r="I39" s="85" t="s">
        <v>84</v>
      </c>
      <c r="J39" s="86">
        <f>IF(G39="No Change","N/A",IF(G39="New Tag Required",Lookup!F:F,IF(G39="Remove Old Tag",Lookup!F:F,IF(G39="N/A","N/A",""))))</f>
        <v>0</v>
      </c>
      <c r="K39" s="83"/>
      <c r="L39" s="83"/>
      <c r="M39" s="86" t="str">
        <f>IF(H39="No Change","N/A",IF(H39="New Tag Required",Lookup!F:F,IF(H39="Remove Old Sign",Lookup!F:F,IF(H39="N/A","N/A",""))))</f>
        <v/>
      </c>
      <c r="N39" s="85"/>
      <c r="O39" s="85"/>
      <c r="P39" s="83"/>
    </row>
    <row r="40" spans="1:16" s="39" customFormat="1" x14ac:dyDescent="0.25">
      <c r="A40" s="74">
        <v>118</v>
      </c>
      <c r="B40" s="75" t="s">
        <v>78</v>
      </c>
      <c r="C40" s="85" t="s">
        <v>49</v>
      </c>
      <c r="D40" s="83" t="s">
        <v>5</v>
      </c>
      <c r="E40" s="30">
        <v>36</v>
      </c>
      <c r="F40" s="49">
        <v>155</v>
      </c>
      <c r="G40" s="84" t="s">
        <v>3</v>
      </c>
      <c r="H40" s="83" t="s">
        <v>18</v>
      </c>
      <c r="I40" s="85" t="s">
        <v>99</v>
      </c>
      <c r="J40" s="86">
        <f>IF(G40="No Change","N/A",IF(G40="New Tag Required",Lookup!F:F,IF(G40="Remove Old Tag",Lookup!F:F,IF(G40="N/A","N/A",""))))</f>
        <v>0</v>
      </c>
      <c r="K40" s="83"/>
      <c r="L40" s="83"/>
      <c r="M40" s="86" t="str">
        <f>IF(H40="No Change","N/A",IF(H40="New Tag Required",Lookup!F:F,IF(H40="Remove Old Sign",Lookup!F:F,IF(H40="N/A","N/A",""))))</f>
        <v/>
      </c>
      <c r="N40" s="83"/>
      <c r="O40" s="83"/>
      <c r="P40" s="83"/>
    </row>
    <row r="41" spans="1:16" s="39" customFormat="1" x14ac:dyDescent="0.25">
      <c r="A41" s="74">
        <v>119</v>
      </c>
      <c r="B41" s="75" t="s">
        <v>78</v>
      </c>
      <c r="C41" s="85" t="s">
        <v>22</v>
      </c>
      <c r="D41" s="83" t="s">
        <v>5</v>
      </c>
      <c r="E41" s="30">
        <v>60</v>
      </c>
      <c r="F41" s="49">
        <v>46</v>
      </c>
      <c r="G41" s="84" t="s">
        <v>3</v>
      </c>
      <c r="H41" s="83" t="s">
        <v>18</v>
      </c>
      <c r="I41" s="85" t="s">
        <v>105</v>
      </c>
      <c r="J41" s="86">
        <f>IF(G41="No Change","N/A",IF(G41="New Tag Required",Lookup!F:F,IF(G41="Remove Old Tag",Lookup!F:F,IF(G41="N/A","N/A",""))))</f>
        <v>0</v>
      </c>
      <c r="K41" s="83"/>
      <c r="L41" s="83"/>
      <c r="M41" s="86" t="str">
        <f>IF(H41="No Change","N/A",IF(H41="New Tag Required",Lookup!F:F,IF(H41="Remove Old Sign",Lookup!F:F,IF(H41="N/A","N/A",""))))</f>
        <v/>
      </c>
      <c r="N41" s="83"/>
      <c r="O41" s="83"/>
      <c r="P41" s="83"/>
    </row>
    <row r="42" spans="1:16" s="39" customFormat="1" x14ac:dyDescent="0.25">
      <c r="A42" s="74">
        <v>120</v>
      </c>
      <c r="B42" s="75" t="s">
        <v>78</v>
      </c>
      <c r="C42" s="85" t="s">
        <v>52</v>
      </c>
      <c r="D42" s="83" t="s">
        <v>5</v>
      </c>
      <c r="E42" s="30">
        <v>426</v>
      </c>
      <c r="F42" s="49">
        <v>0</v>
      </c>
      <c r="G42" s="84" t="s">
        <v>13</v>
      </c>
      <c r="H42" s="83" t="s">
        <v>13</v>
      </c>
      <c r="I42" s="85"/>
      <c r="J42" s="86" t="str">
        <f>IF(G42="No Change","N/A",IF(G42="New Tag Required",Lookup!F:F,IF(G42="Remove Old Tag",Lookup!F:F,IF(G42="N/A","N/A",""))))</f>
        <v>N/A</v>
      </c>
      <c r="K42" s="83"/>
      <c r="L42" s="83"/>
      <c r="M42" s="86" t="str">
        <f>IF(H42="No Change","N/A",IF(H42="New Tag Required",Lookup!F:F,IF(H42="Remove Old Sign",Lookup!F:F,IF(H42="N/A","N/A",""))))</f>
        <v>N/A</v>
      </c>
      <c r="N42" s="83"/>
      <c r="O42" s="83"/>
      <c r="P42" s="83"/>
    </row>
    <row r="43" spans="1:16" s="39" customFormat="1" x14ac:dyDescent="0.25">
      <c r="A43" s="74" t="s">
        <v>77</v>
      </c>
      <c r="B43" s="75" t="s">
        <v>78</v>
      </c>
      <c r="C43" s="85" t="s">
        <v>52</v>
      </c>
      <c r="D43" s="83" t="s">
        <v>5</v>
      </c>
      <c r="E43" s="30">
        <v>41</v>
      </c>
      <c r="F43" s="49">
        <v>0</v>
      </c>
      <c r="G43" s="84" t="s">
        <v>13</v>
      </c>
      <c r="H43" s="83" t="s">
        <v>13</v>
      </c>
      <c r="I43" s="85"/>
      <c r="J43" s="86" t="str">
        <f>IF(G43="No Change","N/A",IF(G43="New Tag Required",Lookup!F:F,IF(G43="Remove Old Tag",Lookup!F:F,IF(G43="N/A","N/A",""))))</f>
        <v>N/A</v>
      </c>
      <c r="K43" s="83"/>
      <c r="L43" s="83"/>
      <c r="M43" s="86" t="str">
        <f>IF(H43="No Change","N/A",IF(H43="New Tag Required",Lookup!F:F,IF(H43="Remove Old Sign",Lookup!F:F,IF(H43="N/A","N/A",""))))</f>
        <v>N/A</v>
      </c>
      <c r="N43" s="83"/>
      <c r="O43" s="83"/>
      <c r="P43" s="83"/>
    </row>
    <row r="44" spans="1:16" s="39" customFormat="1" x14ac:dyDescent="0.25">
      <c r="A44" s="74">
        <v>121</v>
      </c>
      <c r="B44" s="75" t="s">
        <v>78</v>
      </c>
      <c r="C44" s="85" t="s">
        <v>49</v>
      </c>
      <c r="D44" s="83" t="s">
        <v>5</v>
      </c>
      <c r="E44" s="30">
        <v>29</v>
      </c>
      <c r="F44" s="49">
        <v>48</v>
      </c>
      <c r="G44" s="84" t="s">
        <v>3</v>
      </c>
      <c r="H44" s="83" t="s">
        <v>18</v>
      </c>
      <c r="I44" s="85" t="s">
        <v>104</v>
      </c>
      <c r="J44" s="86">
        <f>IF(G44="No Change","N/A",IF(G44="New Tag Required",Lookup!F:F,IF(G44="Remove Old Tag",Lookup!F:F,IF(G44="N/A","N/A",""))))</f>
        <v>0</v>
      </c>
      <c r="K44" s="83"/>
      <c r="L44" s="83"/>
      <c r="M44" s="86" t="str">
        <f>IF(H44="No Change","N/A",IF(H44="New Tag Required",Lookup!F:F,IF(H44="Remove Old Sign",Lookup!F:F,IF(H44="N/A","N/A",""))))</f>
        <v/>
      </c>
      <c r="N44" s="83"/>
      <c r="O44" s="83"/>
      <c r="P44" s="83"/>
    </row>
    <row r="45" spans="1:16" x14ac:dyDescent="0.25">
      <c r="A45" s="74">
        <v>123</v>
      </c>
      <c r="B45" s="75" t="s">
        <v>78</v>
      </c>
      <c r="C45" s="95" t="s">
        <v>50</v>
      </c>
      <c r="D45" s="83" t="s">
        <v>5</v>
      </c>
      <c r="E45" s="30">
        <v>0</v>
      </c>
      <c r="F45" s="30"/>
      <c r="G45" s="84" t="s">
        <v>3</v>
      </c>
      <c r="H45" s="83" t="s">
        <v>18</v>
      </c>
      <c r="I45" s="89" t="s">
        <v>111</v>
      </c>
      <c r="J45" s="90">
        <f>IF(G45="No Change","N/A",IF(G45="New Tag Required",Lookup!F:F,IF(G45="Remove Old Tag",Lookup!F:F,IF(G45="N/A","N/A",""))))</f>
        <v>0</v>
      </c>
      <c r="K45" s="88"/>
      <c r="L45" s="88"/>
      <c r="M45" s="90" t="str">
        <f>IF(H45="No Change","N/A",IF(H45="New Tag Required",Lookup!F:F,IF(H45="Remove Old Sign",Lookup!F:F,IF(H45="N/A","N/A",""))))</f>
        <v/>
      </c>
      <c r="N45" s="88"/>
      <c r="O45" s="88"/>
      <c r="P45" s="88"/>
    </row>
    <row r="46" spans="1:16" x14ac:dyDescent="0.25">
      <c r="A46" s="74">
        <v>125</v>
      </c>
      <c r="B46" s="75" t="s">
        <v>78</v>
      </c>
      <c r="C46" s="95" t="s">
        <v>50</v>
      </c>
      <c r="D46" s="83" t="s">
        <v>5</v>
      </c>
      <c r="E46" s="30">
        <v>0</v>
      </c>
      <c r="F46" s="30"/>
      <c r="G46" s="84" t="s">
        <v>3</v>
      </c>
      <c r="H46" s="83" t="s">
        <v>18</v>
      </c>
      <c r="I46" s="89" t="s">
        <v>110</v>
      </c>
      <c r="J46" s="90">
        <f>IF(G46="No Change","N/A",IF(G46="New Tag Required",Lookup!F:F,IF(G46="Remove Old Tag",Lookup!F:F,IF(G46="N/A","N/A",""))))</f>
        <v>0</v>
      </c>
      <c r="K46" s="88"/>
      <c r="L46" s="88"/>
      <c r="M46" s="90" t="str">
        <f>IF(H46="No Change","N/A",IF(H46="New Tag Required",Lookup!F:F,IF(H46="Remove Old Sign",Lookup!F:F,IF(H46="N/A","N/A",""))))</f>
        <v/>
      </c>
      <c r="N46" s="88"/>
      <c r="O46" s="88"/>
      <c r="P46" s="88"/>
    </row>
    <row r="47" spans="1:16" x14ac:dyDescent="0.25">
      <c r="A47" s="74">
        <v>127</v>
      </c>
      <c r="B47" s="75" t="s">
        <v>78</v>
      </c>
      <c r="C47" s="95" t="s">
        <v>50</v>
      </c>
      <c r="D47" s="83" t="s">
        <v>5</v>
      </c>
      <c r="E47" s="30">
        <v>0</v>
      </c>
      <c r="F47" s="30"/>
      <c r="G47" s="84" t="s">
        <v>3</v>
      </c>
      <c r="H47" s="83" t="s">
        <v>18</v>
      </c>
      <c r="I47" s="89" t="s">
        <v>81</v>
      </c>
      <c r="J47" s="90">
        <f>IF(G47="No Change","N/A",IF(G47="New Tag Required",Lookup!F:F,IF(G47="Remove Old Tag",Lookup!F:F,IF(G47="N/A","N/A",""))))</f>
        <v>0</v>
      </c>
      <c r="K47" s="88"/>
      <c r="L47" s="88"/>
      <c r="M47" s="90" t="str">
        <f>IF(H47="No Change","N/A",IF(H47="New Tag Required",Lookup!F:F,IF(H47="Remove Old Sign",Lookup!F:F,IF(H47="N/A","N/A",""))))</f>
        <v/>
      </c>
      <c r="N47" s="88"/>
      <c r="O47" s="88"/>
      <c r="P47" s="88"/>
    </row>
    <row r="48" spans="1:16" x14ac:dyDescent="0.25">
      <c r="A48" s="65" t="s">
        <v>106</v>
      </c>
      <c r="B48" s="75" t="s">
        <v>78</v>
      </c>
      <c r="C48" s="95" t="s">
        <v>50</v>
      </c>
      <c r="D48" s="83" t="s">
        <v>5</v>
      </c>
      <c r="E48" s="30">
        <v>0</v>
      </c>
      <c r="G48" s="84" t="s">
        <v>3</v>
      </c>
      <c r="H48" s="83" t="s">
        <v>18</v>
      </c>
      <c r="I48" s="11" t="s">
        <v>81</v>
      </c>
    </row>
    <row r="49" spans="1:16" x14ac:dyDescent="0.25">
      <c r="A49" s="74" t="s">
        <v>107</v>
      </c>
      <c r="B49" s="75" t="s">
        <v>78</v>
      </c>
      <c r="C49" s="95" t="s">
        <v>50</v>
      </c>
      <c r="D49" s="83" t="s">
        <v>5</v>
      </c>
      <c r="E49" s="30">
        <v>0</v>
      </c>
      <c r="F49" s="30"/>
      <c r="G49" s="84" t="s">
        <v>13</v>
      </c>
      <c r="H49" s="83" t="s">
        <v>13</v>
      </c>
      <c r="I49" s="89" t="s">
        <v>109</v>
      </c>
      <c r="J49" s="90"/>
      <c r="K49" s="88"/>
      <c r="L49" s="88"/>
      <c r="M49" s="90"/>
      <c r="N49" s="88"/>
      <c r="O49" s="88"/>
      <c r="P49" s="88"/>
    </row>
    <row r="50" spans="1:16" x14ac:dyDescent="0.25">
      <c r="A50" s="74" t="s">
        <v>108</v>
      </c>
      <c r="B50" s="75" t="s">
        <v>78</v>
      </c>
      <c r="C50" s="95" t="s">
        <v>50</v>
      </c>
      <c r="D50" s="83" t="s">
        <v>5</v>
      </c>
      <c r="E50" s="30">
        <v>0</v>
      </c>
      <c r="F50" s="30"/>
      <c r="G50" s="84" t="s">
        <v>13</v>
      </c>
      <c r="H50" s="83" t="s">
        <v>13</v>
      </c>
      <c r="I50" s="89" t="s">
        <v>109</v>
      </c>
      <c r="J50" s="90"/>
      <c r="K50" s="88"/>
      <c r="L50" s="88"/>
      <c r="M50" s="90"/>
      <c r="N50" s="88"/>
      <c r="O50" s="88"/>
      <c r="P50" s="88"/>
    </row>
    <row r="51" spans="1:16" ht="15.75" thickBot="1" x14ac:dyDescent="0.3">
      <c r="A51" s="74"/>
      <c r="B51" s="75"/>
      <c r="C51" s="89"/>
      <c r="D51" s="88"/>
      <c r="E51" s="30"/>
      <c r="F51" s="30"/>
      <c r="G51" s="87"/>
      <c r="H51" s="88"/>
      <c r="I51" s="89"/>
      <c r="J51" s="88"/>
      <c r="K51" s="88"/>
      <c r="L51" s="88"/>
      <c r="M51" s="88"/>
      <c r="N51" s="88"/>
      <c r="O51" s="88"/>
      <c r="P51" s="88"/>
    </row>
    <row r="52" spans="1:16" ht="45" x14ac:dyDescent="0.25">
      <c r="A52" s="67"/>
      <c r="B52" s="68"/>
      <c r="C52" s="11"/>
      <c r="E52" s="29"/>
      <c r="F52" s="29"/>
      <c r="G52" s="62" t="s">
        <v>45</v>
      </c>
      <c r="H52" s="63" t="s">
        <v>46</v>
      </c>
      <c r="J52" s="64" t="s">
        <v>40</v>
      </c>
      <c r="K52" s="10"/>
      <c r="L52" s="10"/>
      <c r="M52" s="64" t="s">
        <v>41</v>
      </c>
    </row>
    <row r="53" spans="1:16" ht="15.75" thickBot="1" x14ac:dyDescent="0.3">
      <c r="A53" s="69"/>
      <c r="B53" s="68"/>
      <c r="C53" s="11"/>
      <c r="E53" s="29"/>
      <c r="F53" s="29"/>
      <c r="G53" s="14">
        <f>COUNTIF(G18:G52,"New Tag Required")</f>
        <v>26</v>
      </c>
      <c r="H53" s="13">
        <f>COUNTIF(H18:H52,"New Sign Required")</f>
        <v>26</v>
      </c>
      <c r="J53" s="12">
        <f>COUNTIF(J18:J52,"Installed")</f>
        <v>0</v>
      </c>
      <c r="K53" s="10"/>
      <c r="L53" s="10"/>
      <c r="M53" s="12">
        <f>COUNTIF(M18:M52,"Installed")</f>
        <v>0</v>
      </c>
    </row>
    <row r="54" spans="1:16" x14ac:dyDescent="0.25">
      <c r="A54" s="69"/>
      <c r="B54" s="68"/>
      <c r="C54" s="11"/>
      <c r="E54" s="29"/>
      <c r="F54" s="29"/>
      <c r="G54" s="29"/>
    </row>
    <row r="55" spans="1:16" x14ac:dyDescent="0.25">
      <c r="A55" s="69"/>
      <c r="B55" s="68"/>
      <c r="C55" s="11"/>
      <c r="E55" s="29"/>
      <c r="F55" s="29"/>
      <c r="G55" s="29"/>
    </row>
    <row r="56" spans="1:16" x14ac:dyDescent="0.25">
      <c r="A56" s="69"/>
      <c r="B56" s="68"/>
      <c r="C56" s="11"/>
      <c r="E56" s="29"/>
      <c r="F56" s="29"/>
      <c r="G56" s="29"/>
    </row>
    <row r="57" spans="1:16" x14ac:dyDescent="0.25">
      <c r="A57" s="69"/>
      <c r="B57" s="68"/>
      <c r="C57" s="11"/>
      <c r="E57" s="29"/>
      <c r="F57" s="29"/>
      <c r="G57" s="29"/>
    </row>
    <row r="58" spans="1:16" x14ac:dyDescent="0.25">
      <c r="A58" s="69"/>
      <c r="C58" s="11"/>
      <c r="E58" s="29"/>
      <c r="F58" s="29"/>
      <c r="G58" s="29"/>
    </row>
    <row r="59" spans="1:16" x14ac:dyDescent="0.25">
      <c r="A59" s="69"/>
      <c r="C59" s="11"/>
      <c r="E59" s="29"/>
      <c r="F59" s="29"/>
      <c r="G59" s="29"/>
    </row>
    <row r="60" spans="1:16" x14ac:dyDescent="0.25">
      <c r="A60" s="69"/>
      <c r="C60" s="11"/>
      <c r="E60" s="29"/>
      <c r="F60" s="29"/>
      <c r="G60" s="29"/>
    </row>
    <row r="61" spans="1:16" x14ac:dyDescent="0.25">
      <c r="A61" s="70"/>
      <c r="C61" s="11"/>
      <c r="E61" s="29"/>
      <c r="F61" s="31"/>
      <c r="G61" s="29"/>
    </row>
    <row r="62" spans="1:16" x14ac:dyDescent="0.25">
      <c r="A62" s="70"/>
      <c r="C62" s="11"/>
      <c r="E62" s="29"/>
      <c r="F62" s="31"/>
      <c r="G62" s="29"/>
    </row>
    <row r="63" spans="1:16" x14ac:dyDescent="0.25">
      <c r="A63" s="70"/>
      <c r="C63" s="11"/>
      <c r="E63" s="29"/>
      <c r="F63" s="32"/>
      <c r="G63" s="29"/>
    </row>
    <row r="64" spans="1:16" x14ac:dyDescent="0.25">
      <c r="A64" s="69"/>
      <c r="C64" s="11"/>
      <c r="E64" s="29"/>
      <c r="F64" s="31"/>
      <c r="G64" s="29"/>
    </row>
    <row r="65" spans="1:7" x14ac:dyDescent="0.25">
      <c r="A65" s="69"/>
      <c r="C65" s="11"/>
      <c r="E65" s="29"/>
      <c r="F65" s="31"/>
      <c r="G65" s="29"/>
    </row>
    <row r="66" spans="1:7" x14ac:dyDescent="0.25">
      <c r="A66" s="71"/>
      <c r="C66" s="11"/>
      <c r="E66" s="29"/>
      <c r="F66" s="29"/>
      <c r="G66" s="29"/>
    </row>
    <row r="67" spans="1:7" x14ac:dyDescent="0.25">
      <c r="A67" s="71"/>
      <c r="C67" s="11"/>
      <c r="E67" s="29"/>
      <c r="F67" s="29"/>
      <c r="G67" s="29"/>
    </row>
    <row r="68" spans="1:7" x14ac:dyDescent="0.25">
      <c r="A68" s="71"/>
      <c r="C68" s="11"/>
      <c r="E68" s="29"/>
      <c r="F68" s="29"/>
      <c r="G68" s="29"/>
    </row>
    <row r="69" spans="1:7" x14ac:dyDescent="0.25">
      <c r="A69" s="71"/>
      <c r="C69" s="11"/>
      <c r="E69" s="29"/>
      <c r="F69" s="29"/>
      <c r="G69" s="29"/>
    </row>
    <row r="70" spans="1:7" x14ac:dyDescent="0.25">
      <c r="A70" s="71"/>
      <c r="C70" s="11"/>
      <c r="E70" s="29"/>
      <c r="F70" s="30"/>
      <c r="G70" s="29"/>
    </row>
    <row r="71" spans="1:7" x14ac:dyDescent="0.25">
      <c r="A71" s="71"/>
      <c r="C71" s="11"/>
      <c r="E71" s="29"/>
      <c r="F71" s="29"/>
      <c r="G71" s="29"/>
    </row>
    <row r="72" spans="1:7" x14ac:dyDescent="0.25">
      <c r="A72" s="71"/>
      <c r="C72" s="11"/>
      <c r="E72" s="29"/>
      <c r="F72" s="29"/>
      <c r="G72" s="29"/>
    </row>
    <row r="73" spans="1:7" x14ac:dyDescent="0.25">
      <c r="A73" s="69"/>
      <c r="C73" s="11"/>
      <c r="E73" s="29"/>
      <c r="F73" s="29"/>
      <c r="G73" s="29"/>
    </row>
    <row r="74" spans="1:7" x14ac:dyDescent="0.25">
      <c r="A74" s="69"/>
      <c r="C74" s="11"/>
    </row>
    <row r="75" spans="1:7" x14ac:dyDescent="0.25">
      <c r="C75" s="11"/>
    </row>
    <row r="76" spans="1:7" x14ac:dyDescent="0.25">
      <c r="C76" s="11"/>
    </row>
    <row r="77" spans="1:7" x14ac:dyDescent="0.25">
      <c r="C77" s="11"/>
    </row>
    <row r="78" spans="1:7" x14ac:dyDescent="0.25">
      <c r="C78" s="11"/>
    </row>
    <row r="79" spans="1:7" x14ac:dyDescent="0.25">
      <c r="C79" s="11"/>
    </row>
    <row r="80" spans="1:7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  <row r="91" spans="3:3" x14ac:dyDescent="0.25">
      <c r="C91" s="11"/>
    </row>
    <row r="92" spans="3:3" x14ac:dyDescent="0.25">
      <c r="C92" s="11"/>
    </row>
    <row r="93" spans="3:3" x14ac:dyDescent="0.25">
      <c r="C93" s="11"/>
    </row>
    <row r="94" spans="3:3" x14ac:dyDescent="0.25">
      <c r="C94" s="11"/>
    </row>
    <row r="95" spans="3:3" x14ac:dyDescent="0.25">
      <c r="C95" s="11"/>
    </row>
    <row r="96" spans="3:3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219" spans="3:3" x14ac:dyDescent="0.25">
      <c r="C219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58:G72 G51">
    <cfRule type="containsText" dxfId="456" priority="590" operator="containsText" text="New Tag Required">
      <formula>NOT(ISERROR(SEARCH("New Tag Required",G51)))</formula>
    </cfRule>
  </conditionalFormatting>
  <conditionalFormatting sqref="D51:D118 D9 D18">
    <cfRule type="containsText" dxfId="455" priority="589" operator="containsText" text="Yes">
      <formula>NOT(ISERROR(SEARCH("Yes",D9)))</formula>
    </cfRule>
  </conditionalFormatting>
  <conditionalFormatting sqref="H58:H118 H219:H440 H51">
    <cfRule type="containsText" dxfId="454" priority="577" operator="containsText" text="New Sign Required">
      <formula>NOT(ISERROR(SEARCH("New Sign Required",H51)))</formula>
    </cfRule>
  </conditionalFormatting>
  <conditionalFormatting sqref="G58:G118 G51:H51">
    <cfRule type="containsText" dxfId="453" priority="576" operator="containsText" text="Action Required">
      <formula>NOT(ISERROR(SEARCH("Action Required",G51)))</formula>
    </cfRule>
  </conditionalFormatting>
  <conditionalFormatting sqref="H58:H118">
    <cfRule type="containsText" dxfId="452" priority="575" operator="containsText" text="Action Required">
      <formula>NOT(ISERROR(SEARCH("Action Required",H58)))</formula>
    </cfRule>
  </conditionalFormatting>
  <conditionalFormatting sqref="G18 G54:G57">
    <cfRule type="containsText" dxfId="451" priority="517" operator="containsText" text="New Tag Required">
      <formula>NOT(ISERROR(SEARCH("New Tag Required",G18)))</formula>
    </cfRule>
  </conditionalFormatting>
  <conditionalFormatting sqref="H18 H54:H57">
    <cfRule type="containsText" dxfId="450" priority="515" operator="containsText" text="New Sign Required">
      <formula>NOT(ISERROR(SEARCH("New Sign Required",H18)))</formula>
    </cfRule>
  </conditionalFormatting>
  <conditionalFormatting sqref="G18 G54:G57">
    <cfRule type="containsText" dxfId="449" priority="514" operator="containsText" text="Action Required">
      <formula>NOT(ISERROR(SEARCH("Action Required",G18)))</formula>
    </cfRule>
  </conditionalFormatting>
  <conditionalFormatting sqref="H18 H54:H57">
    <cfRule type="containsText" dxfId="448" priority="513" operator="containsText" text="Action Required">
      <formula>NOT(ISERROR(SEARCH("Action Required",H18)))</formula>
    </cfRule>
  </conditionalFormatting>
  <conditionalFormatting sqref="G18">
    <cfRule type="containsText" dxfId="447" priority="512" operator="containsText" text="New Tag Required">
      <formula>NOT(ISERROR(SEARCH("New Tag Required",G18)))</formula>
    </cfRule>
  </conditionalFormatting>
  <conditionalFormatting sqref="A18:XFD18">
    <cfRule type="containsText" dxfId="446" priority="511" operator="containsText" text="Yes">
      <formula>NOT(ISERROR(SEARCH("Yes",A18)))</formula>
    </cfRule>
  </conditionalFormatting>
  <conditionalFormatting sqref="G18">
    <cfRule type="containsText" dxfId="445" priority="510" operator="containsText" text="Action Required">
      <formula>NOT(ISERROR(SEARCH("Action Required",G18)))</formula>
    </cfRule>
  </conditionalFormatting>
  <conditionalFormatting sqref="D119:D218">
    <cfRule type="containsText" dxfId="444" priority="509" operator="containsText" text="Yes">
      <formula>NOT(ISERROR(SEARCH("Yes",D119)))</formula>
    </cfRule>
  </conditionalFormatting>
  <conditionalFormatting sqref="H119:H218">
    <cfRule type="containsText" dxfId="443" priority="508" operator="containsText" text="New Sign Required">
      <formula>NOT(ISERROR(SEARCH("New Sign Required",H119)))</formula>
    </cfRule>
  </conditionalFormatting>
  <conditionalFormatting sqref="G119:G218">
    <cfRule type="containsText" dxfId="442" priority="507" operator="containsText" text="Action Required">
      <formula>NOT(ISERROR(SEARCH("Action Required",G119)))</formula>
    </cfRule>
  </conditionalFormatting>
  <conditionalFormatting sqref="H119:H218">
    <cfRule type="containsText" dxfId="441" priority="506" operator="containsText" text="Action Required">
      <formula>NOT(ISERROR(SEARCH("Action Required",H119)))</formula>
    </cfRule>
  </conditionalFormatting>
  <conditionalFormatting sqref="J2:N2">
    <cfRule type="cellIs" dxfId="440" priority="483" operator="notEqual">
      <formula>0</formula>
    </cfRule>
  </conditionalFormatting>
  <conditionalFormatting sqref="J49:J50 J18:J34 J39:J47 J36:J37">
    <cfRule type="cellIs" dxfId="439" priority="482" operator="equal">
      <formula>0</formula>
    </cfRule>
  </conditionalFormatting>
  <conditionalFormatting sqref="M49:M50 M18:M34 M39:M47 M36:M37">
    <cfRule type="cellIs" dxfId="438" priority="481" operator="equal">
      <formula>0</formula>
    </cfRule>
  </conditionalFormatting>
  <conditionalFormatting sqref="J49:J50 J18:J34 M49:M50 M18:M34 M39:M47 J39:J47 M36:M37 J36:J37">
    <cfRule type="cellIs" dxfId="437" priority="478" operator="equal">
      <formula>"In Progress"</formula>
    </cfRule>
    <cfRule type="cellIs" dxfId="436" priority="479" operator="equal">
      <formula>"Log Issues"</formula>
    </cfRule>
    <cfRule type="cellIs" dxfId="435" priority="480" operator="equal">
      <formula>"N/A"</formula>
    </cfRule>
  </conditionalFormatting>
  <conditionalFormatting sqref="K9:L28">
    <cfRule type="expression" dxfId="434" priority="477">
      <formula>$J9="Log Issues"</formula>
    </cfRule>
  </conditionalFormatting>
  <conditionalFormatting sqref="N18:N28">
    <cfRule type="expression" dxfId="433" priority="476">
      <formula>$M18="Log Issues"</formula>
    </cfRule>
  </conditionalFormatting>
  <conditionalFormatting sqref="H1:H7 H18 H51:H1048576">
    <cfRule type="containsText" dxfId="432" priority="470" operator="containsText" text="Remove Old Sign">
      <formula>NOT(ISERROR(SEARCH("Remove Old Sign",H1)))</formula>
    </cfRule>
    <cfRule type="containsText" dxfId="431" priority="471" operator="containsText" text="Move Sign to New Location">
      <formula>NOT(ISERROR(SEARCH("Move Sign to New Location",H1)))</formula>
    </cfRule>
  </conditionalFormatting>
  <conditionalFormatting sqref="G1:G7 G18 G51:G1048576">
    <cfRule type="containsText" dxfId="430" priority="469" operator="containsText" text="Remove Old Tag">
      <formula>NOT(ISERROR(SEARCH("Remove Old Tag",G1)))</formula>
    </cfRule>
  </conditionalFormatting>
  <conditionalFormatting sqref="D8">
    <cfRule type="containsText" dxfId="429" priority="468" operator="containsText" text="Yes">
      <formula>NOT(ISERROR(SEARCH("Yes",D8)))</formula>
    </cfRule>
  </conditionalFormatting>
  <conditionalFormatting sqref="G8">
    <cfRule type="containsText" dxfId="428" priority="467" operator="containsText" text="New Tag Required">
      <formula>NOT(ISERROR(SEARCH("New Tag Required",G8)))</formula>
    </cfRule>
  </conditionalFormatting>
  <conditionalFormatting sqref="H8">
    <cfRule type="containsText" dxfId="427" priority="466" operator="containsText" text="New Sign Required">
      <formula>NOT(ISERROR(SEARCH("New Sign Required",H8)))</formula>
    </cfRule>
  </conditionalFormatting>
  <conditionalFormatting sqref="G8">
    <cfRule type="containsText" dxfId="426" priority="465" operator="containsText" text="Action Required">
      <formula>NOT(ISERROR(SEARCH("Action Required",G8)))</formula>
    </cfRule>
  </conditionalFormatting>
  <conditionalFormatting sqref="H8">
    <cfRule type="containsText" dxfId="425" priority="464" operator="containsText" text="Action Required">
      <formula>NOT(ISERROR(SEARCH("Action Required",H8)))</formula>
    </cfRule>
  </conditionalFormatting>
  <conditionalFormatting sqref="G8">
    <cfRule type="containsText" dxfId="424" priority="463" operator="containsText" text="New Tag Required">
      <formula>NOT(ISERROR(SEARCH("New Tag Required",G8)))</formula>
    </cfRule>
  </conditionalFormatting>
  <conditionalFormatting sqref="D8">
    <cfRule type="containsText" dxfId="423" priority="462" operator="containsText" text="Yes">
      <formula>NOT(ISERROR(SEARCH("Yes",D8)))</formula>
    </cfRule>
  </conditionalFormatting>
  <conditionalFormatting sqref="G8">
    <cfRule type="containsText" dxfId="422" priority="461" operator="containsText" text="Action Required">
      <formula>NOT(ISERROR(SEARCH("Action Required",G8)))</formula>
    </cfRule>
  </conditionalFormatting>
  <conditionalFormatting sqref="J8">
    <cfRule type="cellIs" dxfId="421" priority="460" operator="equal">
      <formula>0</formula>
    </cfRule>
  </conditionalFormatting>
  <conditionalFormatting sqref="M8">
    <cfRule type="cellIs" dxfId="420" priority="459" operator="equal">
      <formula>0</formula>
    </cfRule>
  </conditionalFormatting>
  <conditionalFormatting sqref="J8 M8">
    <cfRule type="cellIs" dxfId="419" priority="456" operator="equal">
      <formula>"In Progress"</formula>
    </cfRule>
    <cfRule type="cellIs" dxfId="418" priority="457" operator="equal">
      <formula>"Log Issues"</formula>
    </cfRule>
    <cfRule type="cellIs" dxfId="417" priority="458" operator="equal">
      <formula>"N/A"</formula>
    </cfRule>
  </conditionalFormatting>
  <conditionalFormatting sqref="K8:L8">
    <cfRule type="expression" dxfId="416" priority="455">
      <formula>$J8="Log Issues"</formula>
    </cfRule>
  </conditionalFormatting>
  <conditionalFormatting sqref="N8">
    <cfRule type="expression" dxfId="415" priority="454">
      <formula>$M8="Log Issues"</formula>
    </cfRule>
  </conditionalFormatting>
  <conditionalFormatting sqref="H8">
    <cfRule type="containsText" dxfId="414" priority="452" operator="containsText" text="Remove Old Sign">
      <formula>NOT(ISERROR(SEARCH("Remove Old Sign",H8)))</formula>
    </cfRule>
    <cfRule type="containsText" dxfId="413" priority="453" operator="containsText" text="Move Sign to New Location">
      <formula>NOT(ISERROR(SEARCH("Move Sign to New Location",H8)))</formula>
    </cfRule>
  </conditionalFormatting>
  <conditionalFormatting sqref="G8">
    <cfRule type="containsText" dxfId="412" priority="451" operator="containsText" text="Remove Old Tag">
      <formula>NOT(ISERROR(SEARCH("Remove Old Tag",G8)))</formula>
    </cfRule>
  </conditionalFormatting>
  <conditionalFormatting sqref="G19">
    <cfRule type="containsText" dxfId="411" priority="450" operator="containsText" text="New Tag Required">
      <formula>NOT(ISERROR(SEARCH("New Tag Required",G19)))</formula>
    </cfRule>
  </conditionalFormatting>
  <conditionalFormatting sqref="H19">
    <cfRule type="containsText" dxfId="410" priority="449" operator="containsText" text="New Sign Required">
      <formula>NOT(ISERROR(SEARCH("New Sign Required",H19)))</formula>
    </cfRule>
  </conditionalFormatting>
  <conditionalFormatting sqref="G19">
    <cfRule type="containsText" dxfId="409" priority="448" operator="containsText" text="Action Required">
      <formula>NOT(ISERROR(SEARCH("Action Required",G19)))</formula>
    </cfRule>
  </conditionalFormatting>
  <conditionalFormatting sqref="H19">
    <cfRule type="containsText" dxfId="408" priority="447" operator="containsText" text="Action Required">
      <formula>NOT(ISERROR(SEARCH("Action Required",H19)))</formula>
    </cfRule>
  </conditionalFormatting>
  <conditionalFormatting sqref="G19">
    <cfRule type="containsText" dxfId="407" priority="446" operator="containsText" text="New Tag Required">
      <formula>NOT(ISERROR(SEARCH("New Tag Required",G19)))</formula>
    </cfRule>
  </conditionalFormatting>
  <conditionalFormatting sqref="G19">
    <cfRule type="containsText" dxfId="406" priority="445" operator="containsText" text="Action Required">
      <formula>NOT(ISERROR(SEARCH("Action Required",G19)))</formula>
    </cfRule>
  </conditionalFormatting>
  <conditionalFormatting sqref="H19">
    <cfRule type="containsText" dxfId="405" priority="443" operator="containsText" text="Remove Old Sign">
      <formula>NOT(ISERROR(SEARCH("Remove Old Sign",H19)))</formula>
    </cfRule>
    <cfRule type="containsText" dxfId="404" priority="444" operator="containsText" text="Move Sign to New Location">
      <formula>NOT(ISERROR(SEARCH("Move Sign to New Location",H19)))</formula>
    </cfRule>
  </conditionalFormatting>
  <conditionalFormatting sqref="G19">
    <cfRule type="containsText" dxfId="403" priority="442" operator="containsText" text="Remove Old Tag">
      <formula>NOT(ISERROR(SEARCH("Remove Old Tag",G19)))</formula>
    </cfRule>
  </conditionalFormatting>
  <conditionalFormatting sqref="G20">
    <cfRule type="containsText" dxfId="402" priority="441" operator="containsText" text="New Tag Required">
      <formula>NOT(ISERROR(SEARCH("New Tag Required",G20)))</formula>
    </cfRule>
  </conditionalFormatting>
  <conditionalFormatting sqref="H20">
    <cfRule type="containsText" dxfId="401" priority="440" operator="containsText" text="New Sign Required">
      <formula>NOT(ISERROR(SEARCH("New Sign Required",H20)))</formula>
    </cfRule>
  </conditionalFormatting>
  <conditionalFormatting sqref="G20">
    <cfRule type="containsText" dxfId="400" priority="439" operator="containsText" text="Action Required">
      <formula>NOT(ISERROR(SEARCH("Action Required",G20)))</formula>
    </cfRule>
  </conditionalFormatting>
  <conditionalFormatting sqref="H20">
    <cfRule type="containsText" dxfId="399" priority="438" operator="containsText" text="Action Required">
      <formula>NOT(ISERROR(SEARCH("Action Required",H20)))</formula>
    </cfRule>
  </conditionalFormatting>
  <conditionalFormatting sqref="G20">
    <cfRule type="containsText" dxfId="398" priority="437" operator="containsText" text="New Tag Required">
      <formula>NOT(ISERROR(SEARCH("New Tag Required",G20)))</formula>
    </cfRule>
  </conditionalFormatting>
  <conditionalFormatting sqref="G20">
    <cfRule type="containsText" dxfId="397" priority="436" operator="containsText" text="Action Required">
      <formula>NOT(ISERROR(SEARCH("Action Required",G20)))</formula>
    </cfRule>
  </conditionalFormatting>
  <conditionalFormatting sqref="H20">
    <cfRule type="containsText" dxfId="396" priority="434" operator="containsText" text="Remove Old Sign">
      <formula>NOT(ISERROR(SEARCH("Remove Old Sign",H20)))</formula>
    </cfRule>
    <cfRule type="containsText" dxfId="395" priority="435" operator="containsText" text="Move Sign to New Location">
      <formula>NOT(ISERROR(SEARCH("Move Sign to New Location",H20)))</formula>
    </cfRule>
  </conditionalFormatting>
  <conditionalFormatting sqref="G20">
    <cfRule type="containsText" dxfId="394" priority="433" operator="containsText" text="Remove Old Tag">
      <formula>NOT(ISERROR(SEARCH("Remove Old Tag",G20)))</formula>
    </cfRule>
  </conditionalFormatting>
  <conditionalFormatting sqref="G21">
    <cfRule type="containsText" dxfId="393" priority="432" operator="containsText" text="New Tag Required">
      <formula>NOT(ISERROR(SEARCH("New Tag Required",G21)))</formula>
    </cfRule>
  </conditionalFormatting>
  <conditionalFormatting sqref="H21">
    <cfRule type="containsText" dxfId="392" priority="431" operator="containsText" text="New Sign Required">
      <formula>NOT(ISERROR(SEARCH("New Sign Required",H21)))</formula>
    </cfRule>
  </conditionalFormatting>
  <conditionalFormatting sqref="G21">
    <cfRule type="containsText" dxfId="391" priority="430" operator="containsText" text="Action Required">
      <formula>NOT(ISERROR(SEARCH("Action Required",G21)))</formula>
    </cfRule>
  </conditionalFormatting>
  <conditionalFormatting sqref="H21">
    <cfRule type="containsText" dxfId="390" priority="429" operator="containsText" text="Action Required">
      <formula>NOT(ISERROR(SEARCH("Action Required",H21)))</formula>
    </cfRule>
  </conditionalFormatting>
  <conditionalFormatting sqref="G21">
    <cfRule type="containsText" dxfId="389" priority="428" operator="containsText" text="New Tag Required">
      <formula>NOT(ISERROR(SEARCH("New Tag Required",G21)))</formula>
    </cfRule>
  </conditionalFormatting>
  <conditionalFormatting sqref="G21">
    <cfRule type="containsText" dxfId="388" priority="427" operator="containsText" text="Action Required">
      <formula>NOT(ISERROR(SEARCH("Action Required",G21)))</formula>
    </cfRule>
  </conditionalFormatting>
  <conditionalFormatting sqref="H21">
    <cfRule type="containsText" dxfId="387" priority="425" operator="containsText" text="Remove Old Sign">
      <formula>NOT(ISERROR(SEARCH("Remove Old Sign",H21)))</formula>
    </cfRule>
    <cfRule type="containsText" dxfId="386" priority="426" operator="containsText" text="Move Sign to New Location">
      <formula>NOT(ISERROR(SEARCH("Move Sign to New Location",H21)))</formula>
    </cfRule>
  </conditionalFormatting>
  <conditionalFormatting sqref="G21">
    <cfRule type="containsText" dxfId="385" priority="424" operator="containsText" text="Remove Old Tag">
      <formula>NOT(ISERROR(SEARCH("Remove Old Tag",G21)))</formula>
    </cfRule>
  </conditionalFormatting>
  <conditionalFormatting sqref="G22">
    <cfRule type="containsText" dxfId="384" priority="423" operator="containsText" text="New Tag Required">
      <formula>NOT(ISERROR(SEARCH("New Tag Required",G22)))</formula>
    </cfRule>
  </conditionalFormatting>
  <conditionalFormatting sqref="H22">
    <cfRule type="containsText" dxfId="383" priority="422" operator="containsText" text="New Sign Required">
      <formula>NOT(ISERROR(SEARCH("New Sign Required",H22)))</formula>
    </cfRule>
  </conditionalFormatting>
  <conditionalFormatting sqref="G22">
    <cfRule type="containsText" dxfId="382" priority="421" operator="containsText" text="Action Required">
      <formula>NOT(ISERROR(SEARCH("Action Required",G22)))</formula>
    </cfRule>
  </conditionalFormatting>
  <conditionalFormatting sqref="H22">
    <cfRule type="containsText" dxfId="381" priority="420" operator="containsText" text="Action Required">
      <formula>NOT(ISERROR(SEARCH("Action Required",H22)))</formula>
    </cfRule>
  </conditionalFormatting>
  <conditionalFormatting sqref="G22">
    <cfRule type="containsText" dxfId="380" priority="419" operator="containsText" text="New Tag Required">
      <formula>NOT(ISERROR(SEARCH("New Tag Required",G22)))</formula>
    </cfRule>
  </conditionalFormatting>
  <conditionalFormatting sqref="G22">
    <cfRule type="containsText" dxfId="379" priority="418" operator="containsText" text="Action Required">
      <formula>NOT(ISERROR(SEARCH("Action Required",G22)))</formula>
    </cfRule>
  </conditionalFormatting>
  <conditionalFormatting sqref="H22">
    <cfRule type="containsText" dxfId="378" priority="416" operator="containsText" text="Remove Old Sign">
      <formula>NOT(ISERROR(SEARCH("Remove Old Sign",H22)))</formula>
    </cfRule>
    <cfRule type="containsText" dxfId="377" priority="417" operator="containsText" text="Move Sign to New Location">
      <formula>NOT(ISERROR(SEARCH("Move Sign to New Location",H22)))</formula>
    </cfRule>
  </conditionalFormatting>
  <conditionalFormatting sqref="G22">
    <cfRule type="containsText" dxfId="376" priority="415" operator="containsText" text="Remove Old Tag">
      <formula>NOT(ISERROR(SEARCH("Remove Old Tag",G22)))</formula>
    </cfRule>
  </conditionalFormatting>
  <conditionalFormatting sqref="G23">
    <cfRule type="containsText" dxfId="375" priority="414" operator="containsText" text="New Tag Required">
      <formula>NOT(ISERROR(SEARCH("New Tag Required",G23)))</formula>
    </cfRule>
  </conditionalFormatting>
  <conditionalFormatting sqref="H23">
    <cfRule type="containsText" dxfId="374" priority="413" operator="containsText" text="New Sign Required">
      <formula>NOT(ISERROR(SEARCH("New Sign Required",H23)))</formula>
    </cfRule>
  </conditionalFormatting>
  <conditionalFormatting sqref="G23">
    <cfRule type="containsText" dxfId="373" priority="412" operator="containsText" text="Action Required">
      <formula>NOT(ISERROR(SEARCH("Action Required",G23)))</formula>
    </cfRule>
  </conditionalFormatting>
  <conditionalFormatting sqref="H23">
    <cfRule type="containsText" dxfId="372" priority="411" operator="containsText" text="Action Required">
      <formula>NOT(ISERROR(SEARCH("Action Required",H23)))</formula>
    </cfRule>
  </conditionalFormatting>
  <conditionalFormatting sqref="G23">
    <cfRule type="containsText" dxfId="371" priority="410" operator="containsText" text="New Tag Required">
      <formula>NOT(ISERROR(SEARCH("New Tag Required",G23)))</formula>
    </cfRule>
  </conditionalFormatting>
  <conditionalFormatting sqref="G23">
    <cfRule type="containsText" dxfId="370" priority="409" operator="containsText" text="Action Required">
      <formula>NOT(ISERROR(SEARCH("Action Required",G23)))</formula>
    </cfRule>
  </conditionalFormatting>
  <conditionalFormatting sqref="H23">
    <cfRule type="containsText" dxfId="369" priority="407" operator="containsText" text="Remove Old Sign">
      <formula>NOT(ISERROR(SEARCH("Remove Old Sign",H23)))</formula>
    </cfRule>
    <cfRule type="containsText" dxfId="368" priority="408" operator="containsText" text="Move Sign to New Location">
      <formula>NOT(ISERROR(SEARCH("Move Sign to New Location",H23)))</formula>
    </cfRule>
  </conditionalFormatting>
  <conditionalFormatting sqref="G23">
    <cfRule type="containsText" dxfId="367" priority="406" operator="containsText" text="Remove Old Tag">
      <formula>NOT(ISERROR(SEARCH("Remove Old Tag",G23)))</formula>
    </cfRule>
  </conditionalFormatting>
  <conditionalFormatting sqref="G24">
    <cfRule type="containsText" dxfId="366" priority="405" operator="containsText" text="New Tag Required">
      <formula>NOT(ISERROR(SEARCH("New Tag Required",G24)))</formula>
    </cfRule>
  </conditionalFormatting>
  <conditionalFormatting sqref="H24">
    <cfRule type="containsText" dxfId="365" priority="404" operator="containsText" text="New Sign Required">
      <formula>NOT(ISERROR(SEARCH("New Sign Required",H24)))</formula>
    </cfRule>
  </conditionalFormatting>
  <conditionalFormatting sqref="G24">
    <cfRule type="containsText" dxfId="364" priority="403" operator="containsText" text="Action Required">
      <formula>NOT(ISERROR(SEARCH("Action Required",G24)))</formula>
    </cfRule>
  </conditionalFormatting>
  <conditionalFormatting sqref="H24">
    <cfRule type="containsText" dxfId="363" priority="402" operator="containsText" text="Action Required">
      <formula>NOT(ISERROR(SEARCH("Action Required",H24)))</formula>
    </cfRule>
  </conditionalFormatting>
  <conditionalFormatting sqref="G24">
    <cfRule type="containsText" dxfId="362" priority="401" operator="containsText" text="New Tag Required">
      <formula>NOT(ISERROR(SEARCH("New Tag Required",G24)))</formula>
    </cfRule>
  </conditionalFormatting>
  <conditionalFormatting sqref="G24">
    <cfRule type="containsText" dxfId="361" priority="400" operator="containsText" text="Action Required">
      <formula>NOT(ISERROR(SEARCH("Action Required",G24)))</formula>
    </cfRule>
  </conditionalFormatting>
  <conditionalFormatting sqref="H24">
    <cfRule type="containsText" dxfId="360" priority="398" operator="containsText" text="Remove Old Sign">
      <formula>NOT(ISERROR(SEARCH("Remove Old Sign",H24)))</formula>
    </cfRule>
    <cfRule type="containsText" dxfId="359" priority="399" operator="containsText" text="Move Sign to New Location">
      <formula>NOT(ISERROR(SEARCH("Move Sign to New Location",H24)))</formula>
    </cfRule>
  </conditionalFormatting>
  <conditionalFormatting sqref="G24">
    <cfRule type="containsText" dxfId="358" priority="397" operator="containsText" text="Remove Old Tag">
      <formula>NOT(ISERROR(SEARCH("Remove Old Tag",G24)))</formula>
    </cfRule>
  </conditionalFormatting>
  <conditionalFormatting sqref="G25">
    <cfRule type="containsText" dxfId="357" priority="396" operator="containsText" text="New Tag Required">
      <formula>NOT(ISERROR(SEARCH("New Tag Required",G25)))</formula>
    </cfRule>
  </conditionalFormatting>
  <conditionalFormatting sqref="H25">
    <cfRule type="containsText" dxfId="356" priority="395" operator="containsText" text="New Sign Required">
      <formula>NOT(ISERROR(SEARCH("New Sign Required",H25)))</formula>
    </cfRule>
  </conditionalFormatting>
  <conditionalFormatting sqref="G25">
    <cfRule type="containsText" dxfId="355" priority="394" operator="containsText" text="Action Required">
      <formula>NOT(ISERROR(SEARCH("Action Required",G25)))</formula>
    </cfRule>
  </conditionalFormatting>
  <conditionalFormatting sqref="H25">
    <cfRule type="containsText" dxfId="354" priority="393" operator="containsText" text="Action Required">
      <formula>NOT(ISERROR(SEARCH("Action Required",H25)))</formula>
    </cfRule>
  </conditionalFormatting>
  <conditionalFormatting sqref="G25">
    <cfRule type="containsText" dxfId="353" priority="392" operator="containsText" text="New Tag Required">
      <formula>NOT(ISERROR(SEARCH("New Tag Required",G25)))</formula>
    </cfRule>
  </conditionalFormatting>
  <conditionalFormatting sqref="G25">
    <cfRule type="containsText" dxfId="352" priority="391" operator="containsText" text="Action Required">
      <formula>NOT(ISERROR(SEARCH("Action Required",G25)))</formula>
    </cfRule>
  </conditionalFormatting>
  <conditionalFormatting sqref="H25">
    <cfRule type="containsText" dxfId="351" priority="389" operator="containsText" text="Remove Old Sign">
      <formula>NOT(ISERROR(SEARCH("Remove Old Sign",H25)))</formula>
    </cfRule>
    <cfRule type="containsText" dxfId="350" priority="390" operator="containsText" text="Move Sign to New Location">
      <formula>NOT(ISERROR(SEARCH("Move Sign to New Location",H25)))</formula>
    </cfRule>
  </conditionalFormatting>
  <conditionalFormatting sqref="G25">
    <cfRule type="containsText" dxfId="349" priority="388" operator="containsText" text="Remove Old Tag">
      <formula>NOT(ISERROR(SEARCH("Remove Old Tag",G25)))</formula>
    </cfRule>
  </conditionalFormatting>
  <conditionalFormatting sqref="G29">
    <cfRule type="containsText" dxfId="348" priority="369" operator="containsText" text="New Tag Required">
      <formula>NOT(ISERROR(SEARCH("New Tag Required",G29)))</formula>
    </cfRule>
  </conditionalFormatting>
  <conditionalFormatting sqref="H29">
    <cfRule type="containsText" dxfId="347" priority="368" operator="containsText" text="New Sign Required">
      <formula>NOT(ISERROR(SEARCH("New Sign Required",H29)))</formula>
    </cfRule>
  </conditionalFormatting>
  <conditionalFormatting sqref="G29">
    <cfRule type="containsText" dxfId="346" priority="367" operator="containsText" text="Action Required">
      <formula>NOT(ISERROR(SEARCH("Action Required",G29)))</formula>
    </cfRule>
  </conditionalFormatting>
  <conditionalFormatting sqref="H29">
    <cfRule type="containsText" dxfId="345" priority="366" operator="containsText" text="Action Required">
      <formula>NOT(ISERROR(SEARCH("Action Required",H29)))</formula>
    </cfRule>
  </conditionalFormatting>
  <conditionalFormatting sqref="G29">
    <cfRule type="containsText" dxfId="344" priority="365" operator="containsText" text="New Tag Required">
      <formula>NOT(ISERROR(SEARCH("New Tag Required",G29)))</formula>
    </cfRule>
  </conditionalFormatting>
  <conditionalFormatting sqref="G29">
    <cfRule type="containsText" dxfId="343" priority="364" operator="containsText" text="Action Required">
      <formula>NOT(ISERROR(SEARCH("Action Required",G29)))</formula>
    </cfRule>
  </conditionalFormatting>
  <conditionalFormatting sqref="H29">
    <cfRule type="containsText" dxfId="342" priority="362" operator="containsText" text="Remove Old Sign">
      <formula>NOT(ISERROR(SEARCH("Remove Old Sign",H29)))</formula>
    </cfRule>
    <cfRule type="containsText" dxfId="341" priority="363" operator="containsText" text="Move Sign to New Location">
      <formula>NOT(ISERROR(SEARCH("Move Sign to New Location",H29)))</formula>
    </cfRule>
  </conditionalFormatting>
  <conditionalFormatting sqref="G29">
    <cfRule type="containsText" dxfId="340" priority="361" operator="containsText" text="Remove Old Tag">
      <formula>NOT(ISERROR(SEARCH("Remove Old Tag",G29)))</formula>
    </cfRule>
  </conditionalFormatting>
  <conditionalFormatting sqref="G27">
    <cfRule type="containsText" dxfId="339" priority="378" operator="containsText" text="New Tag Required">
      <formula>NOT(ISERROR(SEARCH("New Tag Required",G27)))</formula>
    </cfRule>
  </conditionalFormatting>
  <conditionalFormatting sqref="H27">
    <cfRule type="containsText" dxfId="338" priority="377" operator="containsText" text="New Sign Required">
      <formula>NOT(ISERROR(SEARCH("New Sign Required",H27)))</formula>
    </cfRule>
  </conditionalFormatting>
  <conditionalFormatting sqref="G27">
    <cfRule type="containsText" dxfId="337" priority="376" operator="containsText" text="Action Required">
      <formula>NOT(ISERROR(SEARCH("Action Required",G27)))</formula>
    </cfRule>
  </conditionalFormatting>
  <conditionalFormatting sqref="H27">
    <cfRule type="containsText" dxfId="336" priority="375" operator="containsText" text="Action Required">
      <formula>NOT(ISERROR(SEARCH("Action Required",H27)))</formula>
    </cfRule>
  </conditionalFormatting>
  <conditionalFormatting sqref="G27">
    <cfRule type="containsText" dxfId="335" priority="374" operator="containsText" text="New Tag Required">
      <formula>NOT(ISERROR(SEARCH("New Tag Required",G27)))</formula>
    </cfRule>
  </conditionalFormatting>
  <conditionalFormatting sqref="G27">
    <cfRule type="containsText" dxfId="334" priority="373" operator="containsText" text="Action Required">
      <formula>NOT(ISERROR(SEARCH("Action Required",G27)))</formula>
    </cfRule>
  </conditionalFormatting>
  <conditionalFormatting sqref="H27">
    <cfRule type="containsText" dxfId="333" priority="371" operator="containsText" text="Remove Old Sign">
      <formula>NOT(ISERROR(SEARCH("Remove Old Sign",H27)))</formula>
    </cfRule>
    <cfRule type="containsText" dxfId="332" priority="372" operator="containsText" text="Move Sign to New Location">
      <formula>NOT(ISERROR(SEARCH("Move Sign to New Location",H27)))</formula>
    </cfRule>
  </conditionalFormatting>
  <conditionalFormatting sqref="G27">
    <cfRule type="containsText" dxfId="331" priority="370" operator="containsText" text="Remove Old Tag">
      <formula>NOT(ISERROR(SEARCH("Remove Old Tag",G27)))</formula>
    </cfRule>
  </conditionalFormatting>
  <conditionalFormatting sqref="G31">
    <cfRule type="containsText" dxfId="330" priority="351" operator="containsText" text="New Tag Required">
      <formula>NOT(ISERROR(SEARCH("New Tag Required",G31)))</formula>
    </cfRule>
  </conditionalFormatting>
  <conditionalFormatting sqref="H31">
    <cfRule type="containsText" dxfId="329" priority="350" operator="containsText" text="New Sign Required">
      <formula>NOT(ISERROR(SEARCH("New Sign Required",H31)))</formula>
    </cfRule>
  </conditionalFormatting>
  <conditionalFormatting sqref="G31">
    <cfRule type="containsText" dxfId="328" priority="349" operator="containsText" text="Action Required">
      <formula>NOT(ISERROR(SEARCH("Action Required",G31)))</formula>
    </cfRule>
  </conditionalFormatting>
  <conditionalFormatting sqref="H31">
    <cfRule type="containsText" dxfId="327" priority="348" operator="containsText" text="Action Required">
      <formula>NOT(ISERROR(SEARCH("Action Required",H31)))</formula>
    </cfRule>
  </conditionalFormatting>
  <conditionalFormatting sqref="G31">
    <cfRule type="containsText" dxfId="326" priority="347" operator="containsText" text="New Tag Required">
      <formula>NOT(ISERROR(SEARCH("New Tag Required",G31)))</formula>
    </cfRule>
  </conditionalFormatting>
  <conditionalFormatting sqref="G31">
    <cfRule type="containsText" dxfId="325" priority="346" operator="containsText" text="Action Required">
      <formula>NOT(ISERROR(SEARCH("Action Required",G31)))</formula>
    </cfRule>
  </conditionalFormatting>
  <conditionalFormatting sqref="H31">
    <cfRule type="containsText" dxfId="324" priority="344" operator="containsText" text="Remove Old Sign">
      <formula>NOT(ISERROR(SEARCH("Remove Old Sign",H31)))</formula>
    </cfRule>
    <cfRule type="containsText" dxfId="323" priority="345" operator="containsText" text="Move Sign to New Location">
      <formula>NOT(ISERROR(SEARCH("Move Sign to New Location",H31)))</formula>
    </cfRule>
  </conditionalFormatting>
  <conditionalFormatting sqref="G31">
    <cfRule type="containsText" dxfId="322" priority="343" operator="containsText" text="Remove Old Tag">
      <formula>NOT(ISERROR(SEARCH("Remove Old Tag",G31)))</formula>
    </cfRule>
  </conditionalFormatting>
  <conditionalFormatting sqref="G30">
    <cfRule type="containsText" dxfId="321" priority="360" operator="containsText" text="New Tag Required">
      <formula>NOT(ISERROR(SEARCH("New Tag Required",G30)))</formula>
    </cfRule>
  </conditionalFormatting>
  <conditionalFormatting sqref="H30">
    <cfRule type="containsText" dxfId="320" priority="359" operator="containsText" text="New Sign Required">
      <formula>NOT(ISERROR(SEARCH("New Sign Required",H30)))</formula>
    </cfRule>
  </conditionalFormatting>
  <conditionalFormatting sqref="G30">
    <cfRule type="containsText" dxfId="319" priority="358" operator="containsText" text="Action Required">
      <formula>NOT(ISERROR(SEARCH("Action Required",G30)))</formula>
    </cfRule>
  </conditionalFormatting>
  <conditionalFormatting sqref="H30">
    <cfRule type="containsText" dxfId="318" priority="357" operator="containsText" text="Action Required">
      <formula>NOT(ISERROR(SEARCH("Action Required",H30)))</formula>
    </cfRule>
  </conditionalFormatting>
  <conditionalFormatting sqref="G30">
    <cfRule type="containsText" dxfId="317" priority="356" operator="containsText" text="New Tag Required">
      <formula>NOT(ISERROR(SEARCH("New Tag Required",G30)))</formula>
    </cfRule>
  </conditionalFormatting>
  <conditionalFormatting sqref="G30">
    <cfRule type="containsText" dxfId="316" priority="355" operator="containsText" text="Action Required">
      <formula>NOT(ISERROR(SEARCH("Action Required",G30)))</formula>
    </cfRule>
  </conditionalFormatting>
  <conditionalFormatting sqref="H30">
    <cfRule type="containsText" dxfId="315" priority="353" operator="containsText" text="Remove Old Sign">
      <formula>NOT(ISERROR(SEARCH("Remove Old Sign",H30)))</formula>
    </cfRule>
    <cfRule type="containsText" dxfId="314" priority="354" operator="containsText" text="Move Sign to New Location">
      <formula>NOT(ISERROR(SEARCH("Move Sign to New Location",H30)))</formula>
    </cfRule>
  </conditionalFormatting>
  <conditionalFormatting sqref="G30">
    <cfRule type="containsText" dxfId="313" priority="352" operator="containsText" text="Remove Old Tag">
      <formula>NOT(ISERROR(SEARCH("Remove Old Tag",G30)))</formula>
    </cfRule>
  </conditionalFormatting>
  <conditionalFormatting sqref="G32">
    <cfRule type="containsText" dxfId="312" priority="342" operator="containsText" text="New Tag Required">
      <formula>NOT(ISERROR(SEARCH("New Tag Required",G32)))</formula>
    </cfRule>
  </conditionalFormatting>
  <conditionalFormatting sqref="H32">
    <cfRule type="containsText" dxfId="311" priority="341" operator="containsText" text="New Sign Required">
      <formula>NOT(ISERROR(SEARCH("New Sign Required",H32)))</formula>
    </cfRule>
  </conditionalFormatting>
  <conditionalFormatting sqref="G32">
    <cfRule type="containsText" dxfId="310" priority="340" operator="containsText" text="Action Required">
      <formula>NOT(ISERROR(SEARCH("Action Required",G32)))</formula>
    </cfRule>
  </conditionalFormatting>
  <conditionalFormatting sqref="H32">
    <cfRule type="containsText" dxfId="309" priority="339" operator="containsText" text="Action Required">
      <formula>NOT(ISERROR(SEARCH("Action Required",H32)))</formula>
    </cfRule>
  </conditionalFormatting>
  <conditionalFormatting sqref="G32">
    <cfRule type="containsText" dxfId="308" priority="338" operator="containsText" text="New Tag Required">
      <formula>NOT(ISERROR(SEARCH("New Tag Required",G32)))</formula>
    </cfRule>
  </conditionalFormatting>
  <conditionalFormatting sqref="G32">
    <cfRule type="containsText" dxfId="307" priority="337" operator="containsText" text="Action Required">
      <formula>NOT(ISERROR(SEARCH("Action Required",G32)))</formula>
    </cfRule>
  </conditionalFormatting>
  <conditionalFormatting sqref="H32">
    <cfRule type="containsText" dxfId="306" priority="335" operator="containsText" text="Remove Old Sign">
      <formula>NOT(ISERROR(SEARCH("Remove Old Sign",H32)))</formula>
    </cfRule>
    <cfRule type="containsText" dxfId="305" priority="336" operator="containsText" text="Move Sign to New Location">
      <formula>NOT(ISERROR(SEARCH("Move Sign to New Location",H32)))</formula>
    </cfRule>
  </conditionalFormatting>
  <conditionalFormatting sqref="G32">
    <cfRule type="containsText" dxfId="304" priority="334" operator="containsText" text="Remove Old Tag">
      <formula>NOT(ISERROR(SEARCH("Remove Old Tag",G32)))</formula>
    </cfRule>
  </conditionalFormatting>
  <conditionalFormatting sqref="G36">
    <cfRule type="containsText" dxfId="303" priority="315" operator="containsText" text="New Tag Required">
      <formula>NOT(ISERROR(SEARCH("New Tag Required",G36)))</formula>
    </cfRule>
  </conditionalFormatting>
  <conditionalFormatting sqref="H36">
    <cfRule type="containsText" dxfId="302" priority="314" operator="containsText" text="New Sign Required">
      <formula>NOT(ISERROR(SEARCH("New Sign Required",H36)))</formula>
    </cfRule>
  </conditionalFormatting>
  <conditionalFormatting sqref="G36">
    <cfRule type="containsText" dxfId="301" priority="313" operator="containsText" text="Action Required">
      <formula>NOT(ISERROR(SEARCH("Action Required",G36)))</formula>
    </cfRule>
  </conditionalFormatting>
  <conditionalFormatting sqref="H36">
    <cfRule type="containsText" dxfId="300" priority="312" operator="containsText" text="Action Required">
      <formula>NOT(ISERROR(SEARCH("Action Required",H36)))</formula>
    </cfRule>
  </conditionalFormatting>
  <conditionalFormatting sqref="G36">
    <cfRule type="containsText" dxfId="299" priority="311" operator="containsText" text="New Tag Required">
      <formula>NOT(ISERROR(SEARCH("New Tag Required",G36)))</formula>
    </cfRule>
  </conditionalFormatting>
  <conditionalFormatting sqref="G36">
    <cfRule type="containsText" dxfId="298" priority="310" operator="containsText" text="Action Required">
      <formula>NOT(ISERROR(SEARCH("Action Required",G36)))</formula>
    </cfRule>
  </conditionalFormatting>
  <conditionalFormatting sqref="H36">
    <cfRule type="containsText" dxfId="297" priority="308" operator="containsText" text="Remove Old Sign">
      <formula>NOT(ISERROR(SEARCH("Remove Old Sign",H36)))</formula>
    </cfRule>
    <cfRule type="containsText" dxfId="296" priority="309" operator="containsText" text="Move Sign to New Location">
      <formula>NOT(ISERROR(SEARCH("Move Sign to New Location",H36)))</formula>
    </cfRule>
  </conditionalFormatting>
  <conditionalFormatting sqref="G36">
    <cfRule type="containsText" dxfId="295" priority="307" operator="containsText" text="Remove Old Tag">
      <formula>NOT(ISERROR(SEARCH("Remove Old Tag",G36)))</formula>
    </cfRule>
  </conditionalFormatting>
  <conditionalFormatting sqref="G37">
    <cfRule type="containsText" dxfId="294" priority="306" operator="containsText" text="New Tag Required">
      <formula>NOT(ISERROR(SEARCH("New Tag Required",G37)))</formula>
    </cfRule>
  </conditionalFormatting>
  <conditionalFormatting sqref="H37">
    <cfRule type="containsText" dxfId="293" priority="305" operator="containsText" text="New Sign Required">
      <formula>NOT(ISERROR(SEARCH("New Sign Required",H37)))</formula>
    </cfRule>
  </conditionalFormatting>
  <conditionalFormatting sqref="G37">
    <cfRule type="containsText" dxfId="292" priority="304" operator="containsText" text="Action Required">
      <formula>NOT(ISERROR(SEARCH("Action Required",G37)))</formula>
    </cfRule>
  </conditionalFormatting>
  <conditionalFormatting sqref="H37">
    <cfRule type="containsText" dxfId="291" priority="303" operator="containsText" text="Action Required">
      <formula>NOT(ISERROR(SEARCH("Action Required",H37)))</formula>
    </cfRule>
  </conditionalFormatting>
  <conditionalFormatting sqref="G37">
    <cfRule type="containsText" dxfId="290" priority="302" operator="containsText" text="New Tag Required">
      <formula>NOT(ISERROR(SEARCH("New Tag Required",G37)))</formula>
    </cfRule>
  </conditionalFormatting>
  <conditionalFormatting sqref="G37">
    <cfRule type="containsText" dxfId="289" priority="301" operator="containsText" text="Action Required">
      <formula>NOT(ISERROR(SEARCH("Action Required",G37)))</formula>
    </cfRule>
  </conditionalFormatting>
  <conditionalFormatting sqref="H37">
    <cfRule type="containsText" dxfId="288" priority="299" operator="containsText" text="Remove Old Sign">
      <formula>NOT(ISERROR(SEARCH("Remove Old Sign",H37)))</formula>
    </cfRule>
    <cfRule type="containsText" dxfId="287" priority="300" operator="containsText" text="Move Sign to New Location">
      <formula>NOT(ISERROR(SEARCH("Move Sign to New Location",H37)))</formula>
    </cfRule>
  </conditionalFormatting>
  <conditionalFormatting sqref="G37">
    <cfRule type="containsText" dxfId="286" priority="298" operator="containsText" text="Remove Old Tag">
      <formula>NOT(ISERROR(SEARCH("Remove Old Tag",G37)))</formula>
    </cfRule>
  </conditionalFormatting>
  <conditionalFormatting sqref="G39">
    <cfRule type="containsText" dxfId="285" priority="297" operator="containsText" text="New Tag Required">
      <formula>NOT(ISERROR(SEARCH("New Tag Required",G39)))</formula>
    </cfRule>
  </conditionalFormatting>
  <conditionalFormatting sqref="H39">
    <cfRule type="containsText" dxfId="284" priority="296" operator="containsText" text="New Sign Required">
      <formula>NOT(ISERROR(SEARCH("New Sign Required",H39)))</formula>
    </cfRule>
  </conditionalFormatting>
  <conditionalFormatting sqref="G39">
    <cfRule type="containsText" dxfId="283" priority="295" operator="containsText" text="Action Required">
      <formula>NOT(ISERROR(SEARCH("Action Required",G39)))</formula>
    </cfRule>
  </conditionalFormatting>
  <conditionalFormatting sqref="H39">
    <cfRule type="containsText" dxfId="282" priority="294" operator="containsText" text="Action Required">
      <formula>NOT(ISERROR(SEARCH("Action Required",H39)))</formula>
    </cfRule>
  </conditionalFormatting>
  <conditionalFormatting sqref="G39">
    <cfRule type="containsText" dxfId="281" priority="293" operator="containsText" text="New Tag Required">
      <formula>NOT(ISERROR(SEARCH("New Tag Required",G39)))</formula>
    </cfRule>
  </conditionalFormatting>
  <conditionalFormatting sqref="G39">
    <cfRule type="containsText" dxfId="280" priority="292" operator="containsText" text="Action Required">
      <formula>NOT(ISERROR(SEARCH("Action Required",G39)))</formula>
    </cfRule>
  </conditionalFormatting>
  <conditionalFormatting sqref="H39">
    <cfRule type="containsText" dxfId="279" priority="290" operator="containsText" text="Remove Old Sign">
      <formula>NOT(ISERROR(SEARCH("Remove Old Sign",H39)))</formula>
    </cfRule>
    <cfRule type="containsText" dxfId="278" priority="291" operator="containsText" text="Move Sign to New Location">
      <formula>NOT(ISERROR(SEARCH("Move Sign to New Location",H39)))</formula>
    </cfRule>
  </conditionalFormatting>
  <conditionalFormatting sqref="G39">
    <cfRule type="containsText" dxfId="277" priority="289" operator="containsText" text="Remove Old Tag">
      <formula>NOT(ISERROR(SEARCH("Remove Old Tag",G39)))</formula>
    </cfRule>
  </conditionalFormatting>
  <conditionalFormatting sqref="G40">
    <cfRule type="containsText" dxfId="276" priority="288" operator="containsText" text="New Tag Required">
      <formula>NOT(ISERROR(SEARCH("New Tag Required",G40)))</formula>
    </cfRule>
  </conditionalFormatting>
  <conditionalFormatting sqref="H40">
    <cfRule type="containsText" dxfId="275" priority="287" operator="containsText" text="New Sign Required">
      <formula>NOT(ISERROR(SEARCH("New Sign Required",H40)))</formula>
    </cfRule>
  </conditionalFormatting>
  <conditionalFormatting sqref="G40">
    <cfRule type="containsText" dxfId="274" priority="286" operator="containsText" text="Action Required">
      <formula>NOT(ISERROR(SEARCH("Action Required",G40)))</formula>
    </cfRule>
  </conditionalFormatting>
  <conditionalFormatting sqref="H40">
    <cfRule type="containsText" dxfId="273" priority="285" operator="containsText" text="Action Required">
      <formula>NOT(ISERROR(SEARCH("Action Required",H40)))</formula>
    </cfRule>
  </conditionalFormatting>
  <conditionalFormatting sqref="G40">
    <cfRule type="containsText" dxfId="272" priority="284" operator="containsText" text="New Tag Required">
      <formula>NOT(ISERROR(SEARCH("New Tag Required",G40)))</formula>
    </cfRule>
  </conditionalFormatting>
  <conditionalFormatting sqref="G40">
    <cfRule type="containsText" dxfId="271" priority="283" operator="containsText" text="Action Required">
      <formula>NOT(ISERROR(SEARCH("Action Required",G40)))</formula>
    </cfRule>
  </conditionalFormatting>
  <conditionalFormatting sqref="H40">
    <cfRule type="containsText" dxfId="270" priority="281" operator="containsText" text="Remove Old Sign">
      <formula>NOT(ISERROR(SEARCH("Remove Old Sign",H40)))</formula>
    </cfRule>
    <cfRule type="containsText" dxfId="269" priority="282" operator="containsText" text="Move Sign to New Location">
      <formula>NOT(ISERROR(SEARCH("Move Sign to New Location",H40)))</formula>
    </cfRule>
  </conditionalFormatting>
  <conditionalFormatting sqref="G40">
    <cfRule type="containsText" dxfId="268" priority="280" operator="containsText" text="Remove Old Tag">
      <formula>NOT(ISERROR(SEARCH("Remove Old Tag",G40)))</formula>
    </cfRule>
  </conditionalFormatting>
  <conditionalFormatting sqref="G41">
    <cfRule type="containsText" dxfId="267" priority="279" operator="containsText" text="New Tag Required">
      <formula>NOT(ISERROR(SEARCH("New Tag Required",G41)))</formula>
    </cfRule>
  </conditionalFormatting>
  <conditionalFormatting sqref="H41">
    <cfRule type="containsText" dxfId="266" priority="278" operator="containsText" text="New Sign Required">
      <formula>NOT(ISERROR(SEARCH("New Sign Required",H41)))</formula>
    </cfRule>
  </conditionalFormatting>
  <conditionalFormatting sqref="G41">
    <cfRule type="containsText" dxfId="265" priority="277" operator="containsText" text="Action Required">
      <formula>NOT(ISERROR(SEARCH("Action Required",G41)))</formula>
    </cfRule>
  </conditionalFormatting>
  <conditionalFormatting sqref="H41">
    <cfRule type="containsText" dxfId="264" priority="276" operator="containsText" text="Action Required">
      <formula>NOT(ISERROR(SEARCH("Action Required",H41)))</formula>
    </cfRule>
  </conditionalFormatting>
  <conditionalFormatting sqref="G41">
    <cfRule type="containsText" dxfId="263" priority="275" operator="containsText" text="New Tag Required">
      <formula>NOT(ISERROR(SEARCH("New Tag Required",G41)))</formula>
    </cfRule>
  </conditionalFormatting>
  <conditionalFormatting sqref="G41">
    <cfRule type="containsText" dxfId="262" priority="274" operator="containsText" text="Action Required">
      <formula>NOT(ISERROR(SEARCH("Action Required",G41)))</formula>
    </cfRule>
  </conditionalFormatting>
  <conditionalFormatting sqref="H41">
    <cfRule type="containsText" dxfId="261" priority="272" operator="containsText" text="Remove Old Sign">
      <formula>NOT(ISERROR(SEARCH("Remove Old Sign",H41)))</formula>
    </cfRule>
    <cfRule type="containsText" dxfId="260" priority="273" operator="containsText" text="Move Sign to New Location">
      <formula>NOT(ISERROR(SEARCH("Move Sign to New Location",H41)))</formula>
    </cfRule>
  </conditionalFormatting>
  <conditionalFormatting sqref="G41">
    <cfRule type="containsText" dxfId="259" priority="271" operator="containsText" text="Remove Old Tag">
      <formula>NOT(ISERROR(SEARCH("Remove Old Tag",G41)))</formula>
    </cfRule>
  </conditionalFormatting>
  <conditionalFormatting sqref="G42">
    <cfRule type="containsText" dxfId="258" priority="270" operator="containsText" text="New Tag Required">
      <formula>NOT(ISERROR(SEARCH("New Tag Required",G42)))</formula>
    </cfRule>
  </conditionalFormatting>
  <conditionalFormatting sqref="H42">
    <cfRule type="containsText" dxfId="257" priority="269" operator="containsText" text="New Sign Required">
      <formula>NOT(ISERROR(SEARCH("New Sign Required",H42)))</formula>
    </cfRule>
  </conditionalFormatting>
  <conditionalFormatting sqref="G42">
    <cfRule type="containsText" dxfId="256" priority="268" operator="containsText" text="Action Required">
      <formula>NOT(ISERROR(SEARCH("Action Required",G42)))</formula>
    </cfRule>
  </conditionalFormatting>
  <conditionalFormatting sqref="H42">
    <cfRule type="containsText" dxfId="255" priority="267" operator="containsText" text="Action Required">
      <formula>NOT(ISERROR(SEARCH("Action Required",H42)))</formula>
    </cfRule>
  </conditionalFormatting>
  <conditionalFormatting sqref="G42">
    <cfRule type="containsText" dxfId="254" priority="266" operator="containsText" text="New Tag Required">
      <formula>NOT(ISERROR(SEARCH("New Tag Required",G42)))</formula>
    </cfRule>
  </conditionalFormatting>
  <conditionalFormatting sqref="G42">
    <cfRule type="containsText" dxfId="253" priority="265" operator="containsText" text="Action Required">
      <formula>NOT(ISERROR(SEARCH("Action Required",G42)))</formula>
    </cfRule>
  </conditionalFormatting>
  <conditionalFormatting sqref="H42">
    <cfRule type="containsText" dxfId="252" priority="263" operator="containsText" text="Remove Old Sign">
      <formula>NOT(ISERROR(SEARCH("Remove Old Sign",H42)))</formula>
    </cfRule>
    <cfRule type="containsText" dxfId="251" priority="264" operator="containsText" text="Move Sign to New Location">
      <formula>NOT(ISERROR(SEARCH("Move Sign to New Location",H42)))</formula>
    </cfRule>
  </conditionalFormatting>
  <conditionalFormatting sqref="G42">
    <cfRule type="containsText" dxfId="250" priority="262" operator="containsText" text="Remove Old Tag">
      <formula>NOT(ISERROR(SEARCH("Remove Old Tag",G42)))</formula>
    </cfRule>
  </conditionalFormatting>
  <conditionalFormatting sqref="G43">
    <cfRule type="containsText" dxfId="249" priority="261" operator="containsText" text="New Tag Required">
      <formula>NOT(ISERROR(SEARCH("New Tag Required",G43)))</formula>
    </cfRule>
  </conditionalFormatting>
  <conditionalFormatting sqref="H43">
    <cfRule type="containsText" dxfId="248" priority="260" operator="containsText" text="New Sign Required">
      <formula>NOT(ISERROR(SEARCH("New Sign Required",H43)))</formula>
    </cfRule>
  </conditionalFormatting>
  <conditionalFormatting sqref="G43">
    <cfRule type="containsText" dxfId="247" priority="259" operator="containsText" text="Action Required">
      <formula>NOT(ISERROR(SEARCH("Action Required",G43)))</formula>
    </cfRule>
  </conditionalFormatting>
  <conditionalFormatting sqref="H43">
    <cfRule type="containsText" dxfId="246" priority="258" operator="containsText" text="Action Required">
      <formula>NOT(ISERROR(SEARCH("Action Required",H43)))</formula>
    </cfRule>
  </conditionalFormatting>
  <conditionalFormatting sqref="G43">
    <cfRule type="containsText" dxfId="245" priority="257" operator="containsText" text="New Tag Required">
      <formula>NOT(ISERROR(SEARCH("New Tag Required",G43)))</formula>
    </cfRule>
  </conditionalFormatting>
  <conditionalFormatting sqref="G43">
    <cfRule type="containsText" dxfId="244" priority="256" operator="containsText" text="Action Required">
      <formula>NOT(ISERROR(SEARCH("Action Required",G43)))</formula>
    </cfRule>
  </conditionalFormatting>
  <conditionalFormatting sqref="H43">
    <cfRule type="containsText" dxfId="243" priority="254" operator="containsText" text="Remove Old Sign">
      <formula>NOT(ISERROR(SEARCH("Remove Old Sign",H43)))</formula>
    </cfRule>
    <cfRule type="containsText" dxfId="242" priority="255" operator="containsText" text="Move Sign to New Location">
      <formula>NOT(ISERROR(SEARCH("Move Sign to New Location",H43)))</formula>
    </cfRule>
  </conditionalFormatting>
  <conditionalFormatting sqref="G43">
    <cfRule type="containsText" dxfId="241" priority="253" operator="containsText" text="Remove Old Tag">
      <formula>NOT(ISERROR(SEARCH("Remove Old Tag",G43)))</formula>
    </cfRule>
  </conditionalFormatting>
  <conditionalFormatting sqref="G44">
    <cfRule type="containsText" dxfId="240" priority="252" operator="containsText" text="New Tag Required">
      <formula>NOT(ISERROR(SEARCH("New Tag Required",G44)))</formula>
    </cfRule>
  </conditionalFormatting>
  <conditionalFormatting sqref="H44">
    <cfRule type="containsText" dxfId="239" priority="251" operator="containsText" text="New Sign Required">
      <formula>NOT(ISERROR(SEARCH("New Sign Required",H44)))</formula>
    </cfRule>
  </conditionalFormatting>
  <conditionalFormatting sqref="G44">
    <cfRule type="containsText" dxfId="238" priority="250" operator="containsText" text="Action Required">
      <formula>NOT(ISERROR(SEARCH("Action Required",G44)))</formula>
    </cfRule>
  </conditionalFormatting>
  <conditionalFormatting sqref="H44">
    <cfRule type="containsText" dxfId="237" priority="249" operator="containsText" text="Action Required">
      <formula>NOT(ISERROR(SEARCH("Action Required",H44)))</formula>
    </cfRule>
  </conditionalFormatting>
  <conditionalFormatting sqref="G44">
    <cfRule type="containsText" dxfId="236" priority="248" operator="containsText" text="New Tag Required">
      <formula>NOT(ISERROR(SEARCH("New Tag Required",G44)))</formula>
    </cfRule>
  </conditionalFormatting>
  <conditionalFormatting sqref="G44">
    <cfRule type="containsText" dxfId="235" priority="247" operator="containsText" text="Action Required">
      <formula>NOT(ISERROR(SEARCH("Action Required",G44)))</formula>
    </cfRule>
  </conditionalFormatting>
  <conditionalFormatting sqref="H44">
    <cfRule type="containsText" dxfId="234" priority="245" operator="containsText" text="Remove Old Sign">
      <formula>NOT(ISERROR(SEARCH("Remove Old Sign",H44)))</formula>
    </cfRule>
    <cfRule type="containsText" dxfId="233" priority="246" operator="containsText" text="Move Sign to New Location">
      <formula>NOT(ISERROR(SEARCH("Move Sign to New Location",H44)))</formula>
    </cfRule>
  </conditionalFormatting>
  <conditionalFormatting sqref="G44">
    <cfRule type="containsText" dxfId="232" priority="244" operator="containsText" text="Remove Old Tag">
      <formula>NOT(ISERROR(SEARCH("Remove Old Tag",G44)))</formula>
    </cfRule>
  </conditionalFormatting>
  <conditionalFormatting sqref="D19">
    <cfRule type="containsText" dxfId="231" priority="243" operator="containsText" text="Yes">
      <formula>NOT(ISERROR(SEARCH("Yes",D19)))</formula>
    </cfRule>
  </conditionalFormatting>
  <conditionalFormatting sqref="D19">
    <cfRule type="containsText" dxfId="230" priority="242" operator="containsText" text="Yes">
      <formula>NOT(ISERROR(SEARCH("Yes",D19)))</formula>
    </cfRule>
  </conditionalFormatting>
  <conditionalFormatting sqref="D20">
    <cfRule type="containsText" dxfId="229" priority="241" operator="containsText" text="Yes">
      <formula>NOT(ISERROR(SEARCH("Yes",D20)))</formula>
    </cfRule>
  </conditionalFormatting>
  <conditionalFormatting sqref="D20">
    <cfRule type="containsText" dxfId="228" priority="240" operator="containsText" text="Yes">
      <formula>NOT(ISERROR(SEARCH("Yes",D20)))</formula>
    </cfRule>
  </conditionalFormatting>
  <conditionalFormatting sqref="D21">
    <cfRule type="containsText" dxfId="227" priority="239" operator="containsText" text="Yes">
      <formula>NOT(ISERROR(SEARCH("Yes",D21)))</formula>
    </cfRule>
  </conditionalFormatting>
  <conditionalFormatting sqref="D21">
    <cfRule type="containsText" dxfId="226" priority="238" operator="containsText" text="Yes">
      <formula>NOT(ISERROR(SEARCH("Yes",D21)))</formula>
    </cfRule>
  </conditionalFormatting>
  <conditionalFormatting sqref="D44">
    <cfRule type="containsText" dxfId="225" priority="198" operator="containsText" text="Yes">
      <formula>NOT(ISERROR(SEARCH("Yes",D44)))</formula>
    </cfRule>
  </conditionalFormatting>
  <conditionalFormatting sqref="D22">
    <cfRule type="containsText" dxfId="224" priority="237" operator="containsText" text="Yes">
      <formula>NOT(ISERROR(SEARCH("Yes",D22)))</formula>
    </cfRule>
  </conditionalFormatting>
  <conditionalFormatting sqref="D22">
    <cfRule type="containsText" dxfId="223" priority="236" operator="containsText" text="Yes">
      <formula>NOT(ISERROR(SEARCH("Yes",D22)))</formula>
    </cfRule>
  </conditionalFormatting>
  <conditionalFormatting sqref="D23">
    <cfRule type="containsText" dxfId="222" priority="235" operator="containsText" text="Yes">
      <formula>NOT(ISERROR(SEARCH("Yes",D23)))</formula>
    </cfRule>
  </conditionalFormatting>
  <conditionalFormatting sqref="D23">
    <cfRule type="containsText" dxfId="221" priority="234" operator="containsText" text="Yes">
      <formula>NOT(ISERROR(SEARCH("Yes",D23)))</formula>
    </cfRule>
  </conditionalFormatting>
  <conditionalFormatting sqref="D24">
    <cfRule type="containsText" dxfId="220" priority="233" operator="containsText" text="Yes">
      <formula>NOT(ISERROR(SEARCH("Yes",D24)))</formula>
    </cfRule>
  </conditionalFormatting>
  <conditionalFormatting sqref="D24">
    <cfRule type="containsText" dxfId="219" priority="232" operator="containsText" text="Yes">
      <formula>NOT(ISERROR(SEARCH("Yes",D24)))</formula>
    </cfRule>
  </conditionalFormatting>
  <conditionalFormatting sqref="D25">
    <cfRule type="containsText" dxfId="218" priority="231" operator="containsText" text="Yes">
      <formula>NOT(ISERROR(SEARCH("Yes",D25)))</formula>
    </cfRule>
  </conditionalFormatting>
  <conditionalFormatting sqref="D25">
    <cfRule type="containsText" dxfId="217" priority="230" operator="containsText" text="Yes">
      <formula>NOT(ISERROR(SEARCH("Yes",D25)))</formula>
    </cfRule>
  </conditionalFormatting>
  <conditionalFormatting sqref="D26">
    <cfRule type="containsText" dxfId="216" priority="229" operator="containsText" text="Yes">
      <formula>NOT(ISERROR(SEARCH("Yes",D26)))</formula>
    </cfRule>
  </conditionalFormatting>
  <conditionalFormatting sqref="D26">
    <cfRule type="containsText" dxfId="215" priority="228" operator="containsText" text="Yes">
      <formula>NOT(ISERROR(SEARCH("Yes",D26)))</formula>
    </cfRule>
  </conditionalFormatting>
  <conditionalFormatting sqref="D27:D28">
    <cfRule type="containsText" dxfId="214" priority="227" operator="containsText" text="Yes">
      <formula>NOT(ISERROR(SEARCH("Yes",D27)))</formula>
    </cfRule>
  </conditionalFormatting>
  <conditionalFormatting sqref="D27:D28">
    <cfRule type="containsText" dxfId="213" priority="226" operator="containsText" text="Yes">
      <formula>NOT(ISERROR(SEARCH("Yes",D27)))</formula>
    </cfRule>
  </conditionalFormatting>
  <conditionalFormatting sqref="D29">
    <cfRule type="containsText" dxfId="212" priority="225" operator="containsText" text="Yes">
      <formula>NOT(ISERROR(SEARCH("Yes",D29)))</formula>
    </cfRule>
  </conditionalFormatting>
  <conditionalFormatting sqref="D29">
    <cfRule type="containsText" dxfId="211" priority="224" operator="containsText" text="Yes">
      <formula>NOT(ISERROR(SEARCH("Yes",D29)))</formula>
    </cfRule>
  </conditionalFormatting>
  <conditionalFormatting sqref="D30">
    <cfRule type="containsText" dxfId="210" priority="223" operator="containsText" text="Yes">
      <formula>NOT(ISERROR(SEARCH("Yes",D30)))</formula>
    </cfRule>
  </conditionalFormatting>
  <conditionalFormatting sqref="D30">
    <cfRule type="containsText" dxfId="209" priority="222" operator="containsText" text="Yes">
      <formula>NOT(ISERROR(SEARCH("Yes",D30)))</formula>
    </cfRule>
  </conditionalFormatting>
  <conditionalFormatting sqref="D31">
    <cfRule type="containsText" dxfId="208" priority="221" operator="containsText" text="Yes">
      <formula>NOT(ISERROR(SEARCH("Yes",D31)))</formula>
    </cfRule>
  </conditionalFormatting>
  <conditionalFormatting sqref="D31">
    <cfRule type="containsText" dxfId="207" priority="220" operator="containsText" text="Yes">
      <formula>NOT(ISERROR(SEARCH("Yes",D31)))</formula>
    </cfRule>
  </conditionalFormatting>
  <conditionalFormatting sqref="D32">
    <cfRule type="containsText" dxfId="206" priority="219" operator="containsText" text="Yes">
      <formula>NOT(ISERROR(SEARCH("Yes",D32)))</formula>
    </cfRule>
  </conditionalFormatting>
  <conditionalFormatting sqref="D32">
    <cfRule type="containsText" dxfId="205" priority="218" operator="containsText" text="Yes">
      <formula>NOT(ISERROR(SEARCH("Yes",D32)))</formula>
    </cfRule>
  </conditionalFormatting>
  <conditionalFormatting sqref="D33:D34">
    <cfRule type="containsText" dxfId="204" priority="217" operator="containsText" text="Yes">
      <formula>NOT(ISERROR(SEARCH("Yes",D33)))</formula>
    </cfRule>
  </conditionalFormatting>
  <conditionalFormatting sqref="D33:D34">
    <cfRule type="containsText" dxfId="203" priority="216" operator="containsText" text="Yes">
      <formula>NOT(ISERROR(SEARCH("Yes",D33)))</formula>
    </cfRule>
  </conditionalFormatting>
  <conditionalFormatting sqref="D35">
    <cfRule type="containsText" dxfId="202" priority="215" operator="containsText" text="Yes">
      <formula>NOT(ISERROR(SEARCH("Yes",D35)))</formula>
    </cfRule>
  </conditionalFormatting>
  <conditionalFormatting sqref="D35">
    <cfRule type="containsText" dxfId="201" priority="214" operator="containsText" text="Yes">
      <formula>NOT(ISERROR(SEARCH("Yes",D35)))</formula>
    </cfRule>
  </conditionalFormatting>
  <conditionalFormatting sqref="D36">
    <cfRule type="containsText" dxfId="200" priority="213" operator="containsText" text="Yes">
      <formula>NOT(ISERROR(SEARCH("Yes",D36)))</formula>
    </cfRule>
  </conditionalFormatting>
  <conditionalFormatting sqref="D36">
    <cfRule type="containsText" dxfId="199" priority="212" operator="containsText" text="Yes">
      <formula>NOT(ISERROR(SEARCH("Yes",D36)))</formula>
    </cfRule>
  </conditionalFormatting>
  <conditionalFormatting sqref="D37">
    <cfRule type="containsText" dxfId="198" priority="211" operator="containsText" text="Yes">
      <formula>NOT(ISERROR(SEARCH("Yes",D37)))</formula>
    </cfRule>
  </conditionalFormatting>
  <conditionalFormatting sqref="D37">
    <cfRule type="containsText" dxfId="197" priority="210" operator="containsText" text="Yes">
      <formula>NOT(ISERROR(SEARCH("Yes",D37)))</formula>
    </cfRule>
  </conditionalFormatting>
  <conditionalFormatting sqref="D39">
    <cfRule type="containsText" dxfId="196" priority="209" operator="containsText" text="Yes">
      <formula>NOT(ISERROR(SEARCH("Yes",D39)))</formula>
    </cfRule>
  </conditionalFormatting>
  <conditionalFormatting sqref="D39">
    <cfRule type="containsText" dxfId="195" priority="208" operator="containsText" text="Yes">
      <formula>NOT(ISERROR(SEARCH("Yes",D39)))</formula>
    </cfRule>
  </conditionalFormatting>
  <conditionalFormatting sqref="D40">
    <cfRule type="containsText" dxfId="194" priority="207" operator="containsText" text="Yes">
      <formula>NOT(ISERROR(SEARCH("Yes",D40)))</formula>
    </cfRule>
  </conditionalFormatting>
  <conditionalFormatting sqref="D40">
    <cfRule type="containsText" dxfId="193" priority="206" operator="containsText" text="Yes">
      <formula>NOT(ISERROR(SEARCH("Yes",D40)))</formula>
    </cfRule>
  </conditionalFormatting>
  <conditionalFormatting sqref="D41">
    <cfRule type="containsText" dxfId="192" priority="205" operator="containsText" text="Yes">
      <formula>NOT(ISERROR(SEARCH("Yes",D41)))</formula>
    </cfRule>
  </conditionalFormatting>
  <conditionalFormatting sqref="D41">
    <cfRule type="containsText" dxfId="191" priority="204" operator="containsText" text="Yes">
      <formula>NOT(ISERROR(SEARCH("Yes",D41)))</formula>
    </cfRule>
  </conditionalFormatting>
  <conditionalFormatting sqref="D42">
    <cfRule type="containsText" dxfId="190" priority="203" operator="containsText" text="Yes">
      <formula>NOT(ISERROR(SEARCH("Yes",D42)))</formula>
    </cfRule>
  </conditionalFormatting>
  <conditionalFormatting sqref="D42">
    <cfRule type="containsText" dxfId="189" priority="202" operator="containsText" text="Yes">
      <formula>NOT(ISERROR(SEARCH("Yes",D42)))</formula>
    </cfRule>
  </conditionalFormatting>
  <conditionalFormatting sqref="D43">
    <cfRule type="containsText" dxfId="188" priority="201" operator="containsText" text="Yes">
      <formula>NOT(ISERROR(SEARCH("Yes",D43)))</formula>
    </cfRule>
  </conditionalFormatting>
  <conditionalFormatting sqref="D43">
    <cfRule type="containsText" dxfId="187" priority="200" operator="containsText" text="Yes">
      <formula>NOT(ISERROR(SEARCH("Yes",D43)))</formula>
    </cfRule>
  </conditionalFormatting>
  <conditionalFormatting sqref="D44">
    <cfRule type="containsText" dxfId="186" priority="199" operator="containsText" text="Yes">
      <formula>NOT(ISERROR(SEARCH("Yes",D44)))</formula>
    </cfRule>
  </conditionalFormatting>
  <conditionalFormatting sqref="J9:J17">
    <cfRule type="cellIs" dxfId="185" priority="197" operator="equal">
      <formula>0</formula>
    </cfRule>
  </conditionalFormatting>
  <conditionalFormatting sqref="M9:M17">
    <cfRule type="cellIs" dxfId="184" priority="196" operator="equal">
      <formula>0</formula>
    </cfRule>
  </conditionalFormatting>
  <conditionalFormatting sqref="J9:J17 M9:M17">
    <cfRule type="cellIs" dxfId="183" priority="193" operator="equal">
      <formula>"In Progress"</formula>
    </cfRule>
    <cfRule type="cellIs" dxfId="182" priority="194" operator="equal">
      <formula>"Log Issues"</formula>
    </cfRule>
    <cfRule type="cellIs" dxfId="181" priority="195" operator="equal">
      <formula>"N/A"</formula>
    </cfRule>
  </conditionalFormatting>
  <conditionalFormatting sqref="G9:G14 G16:G17">
    <cfRule type="containsText" dxfId="180" priority="191" operator="containsText" text="New Tag Required">
      <formula>NOT(ISERROR(SEARCH("New Tag Required",G9)))</formula>
    </cfRule>
  </conditionalFormatting>
  <conditionalFormatting sqref="H9:H14 H16:H17">
    <cfRule type="containsText" dxfId="179" priority="190" operator="containsText" text="New Sign Required">
      <formula>NOT(ISERROR(SEARCH("New Sign Required",H9)))</formula>
    </cfRule>
  </conditionalFormatting>
  <conditionalFormatting sqref="G9:G14 G16:G17">
    <cfRule type="containsText" dxfId="178" priority="189" operator="containsText" text="Action Required">
      <formula>NOT(ISERROR(SEARCH("Action Required",G9)))</formula>
    </cfRule>
  </conditionalFormatting>
  <conditionalFormatting sqref="H9:H14 H16:H17">
    <cfRule type="containsText" dxfId="177" priority="188" operator="containsText" text="Action Required">
      <formula>NOT(ISERROR(SEARCH("Action Required",H9)))</formula>
    </cfRule>
  </conditionalFormatting>
  <conditionalFormatting sqref="G9:G14 G16:G17">
    <cfRule type="containsText" dxfId="176" priority="187" operator="containsText" text="New Tag Required">
      <formula>NOT(ISERROR(SEARCH("New Tag Required",G9)))</formula>
    </cfRule>
  </conditionalFormatting>
  <conditionalFormatting sqref="G9:G14 G16:G17">
    <cfRule type="containsText" dxfId="175" priority="186" operator="containsText" text="Action Required">
      <formula>NOT(ISERROR(SEARCH("Action Required",G9)))</formula>
    </cfRule>
  </conditionalFormatting>
  <conditionalFormatting sqref="H9:H14 H16:H17">
    <cfRule type="containsText" dxfId="174" priority="184" operator="containsText" text="Remove Old Sign">
      <formula>NOT(ISERROR(SEARCH("Remove Old Sign",H9)))</formula>
    </cfRule>
    <cfRule type="containsText" dxfId="173" priority="185" operator="containsText" text="Move Sign to New Location">
      <formula>NOT(ISERROR(SEARCH("Move Sign to New Location",H9)))</formula>
    </cfRule>
  </conditionalFormatting>
  <conditionalFormatting sqref="G9:G14 G16:G17">
    <cfRule type="containsText" dxfId="172" priority="183" operator="containsText" text="Remove Old Tag">
      <formula>NOT(ISERROR(SEARCH("Remove Old Tag",G9)))</formula>
    </cfRule>
  </conditionalFormatting>
  <conditionalFormatting sqref="D10">
    <cfRule type="containsText" dxfId="171" priority="182" operator="containsText" text="Yes">
      <formula>NOT(ISERROR(SEARCH("Yes",D10)))</formula>
    </cfRule>
  </conditionalFormatting>
  <conditionalFormatting sqref="D10">
    <cfRule type="containsText" dxfId="170" priority="181" operator="containsText" text="Yes">
      <formula>NOT(ISERROR(SEARCH("Yes",D10)))</formula>
    </cfRule>
  </conditionalFormatting>
  <conditionalFormatting sqref="D11">
    <cfRule type="containsText" dxfId="169" priority="180" operator="containsText" text="Yes">
      <formula>NOT(ISERROR(SEARCH("Yes",D11)))</formula>
    </cfRule>
  </conditionalFormatting>
  <conditionalFormatting sqref="D11">
    <cfRule type="containsText" dxfId="168" priority="179" operator="containsText" text="Yes">
      <formula>NOT(ISERROR(SEARCH("Yes",D11)))</formula>
    </cfRule>
  </conditionalFormatting>
  <conditionalFormatting sqref="D12">
    <cfRule type="containsText" dxfId="167" priority="178" operator="containsText" text="Yes">
      <formula>NOT(ISERROR(SEARCH("Yes",D12)))</formula>
    </cfRule>
  </conditionalFormatting>
  <conditionalFormatting sqref="D12">
    <cfRule type="containsText" dxfId="166" priority="177" operator="containsText" text="Yes">
      <formula>NOT(ISERROR(SEARCH("Yes",D12)))</formula>
    </cfRule>
  </conditionalFormatting>
  <conditionalFormatting sqref="D13">
    <cfRule type="containsText" dxfId="165" priority="176" operator="containsText" text="Yes">
      <formula>NOT(ISERROR(SEARCH("Yes",D13)))</formula>
    </cfRule>
  </conditionalFormatting>
  <conditionalFormatting sqref="D13">
    <cfRule type="containsText" dxfId="164" priority="175" operator="containsText" text="Yes">
      <formula>NOT(ISERROR(SEARCH("Yes",D13)))</formula>
    </cfRule>
  </conditionalFormatting>
  <conditionalFormatting sqref="D14">
    <cfRule type="containsText" dxfId="163" priority="174" operator="containsText" text="Yes">
      <formula>NOT(ISERROR(SEARCH("Yes",D14)))</formula>
    </cfRule>
  </conditionalFormatting>
  <conditionalFormatting sqref="D14">
    <cfRule type="containsText" dxfId="162" priority="173" operator="containsText" text="Yes">
      <formula>NOT(ISERROR(SEARCH("Yes",D14)))</formula>
    </cfRule>
  </conditionalFormatting>
  <conditionalFormatting sqref="D15">
    <cfRule type="containsText" dxfId="161" priority="172" operator="containsText" text="Yes">
      <formula>NOT(ISERROR(SEARCH("Yes",D15)))</formula>
    </cfRule>
  </conditionalFormatting>
  <conditionalFormatting sqref="D15">
    <cfRule type="containsText" dxfId="160" priority="171" operator="containsText" text="Yes">
      <formula>NOT(ISERROR(SEARCH("Yes",D15)))</formula>
    </cfRule>
  </conditionalFormatting>
  <conditionalFormatting sqref="D16">
    <cfRule type="containsText" dxfId="159" priority="170" operator="containsText" text="Yes">
      <formula>NOT(ISERROR(SEARCH("Yes",D16)))</formula>
    </cfRule>
  </conditionalFormatting>
  <conditionalFormatting sqref="D16">
    <cfRule type="containsText" dxfId="158" priority="169" operator="containsText" text="Yes">
      <formula>NOT(ISERROR(SEARCH("Yes",D16)))</formula>
    </cfRule>
  </conditionalFormatting>
  <conditionalFormatting sqref="D17">
    <cfRule type="containsText" dxfId="157" priority="168" operator="containsText" text="Yes">
      <formula>NOT(ISERROR(SEARCH("Yes",D17)))</formula>
    </cfRule>
  </conditionalFormatting>
  <conditionalFormatting sqref="D17">
    <cfRule type="containsText" dxfId="156" priority="167" operator="containsText" text="Yes">
      <formula>NOT(ISERROR(SEARCH("Yes",D17)))</formula>
    </cfRule>
  </conditionalFormatting>
  <conditionalFormatting sqref="G15">
    <cfRule type="containsText" dxfId="155" priority="164" operator="containsText" text="New Tag Required">
      <formula>NOT(ISERROR(SEARCH("New Tag Required",G15)))</formula>
    </cfRule>
  </conditionalFormatting>
  <conditionalFormatting sqref="H15">
    <cfRule type="containsText" dxfId="154" priority="163" operator="containsText" text="New Sign Required">
      <formula>NOT(ISERROR(SEARCH("New Sign Required",H15)))</formula>
    </cfRule>
  </conditionalFormatting>
  <conditionalFormatting sqref="G15">
    <cfRule type="containsText" dxfId="153" priority="162" operator="containsText" text="Action Required">
      <formula>NOT(ISERROR(SEARCH("Action Required",G15)))</formula>
    </cfRule>
  </conditionalFormatting>
  <conditionalFormatting sqref="H15">
    <cfRule type="containsText" dxfId="152" priority="161" operator="containsText" text="Action Required">
      <formula>NOT(ISERROR(SEARCH("Action Required",H15)))</formula>
    </cfRule>
  </conditionalFormatting>
  <conditionalFormatting sqref="G15">
    <cfRule type="containsText" dxfId="151" priority="160" operator="containsText" text="New Tag Required">
      <formula>NOT(ISERROR(SEARCH("New Tag Required",G15)))</formula>
    </cfRule>
  </conditionalFormatting>
  <conditionalFormatting sqref="G15">
    <cfRule type="containsText" dxfId="150" priority="159" operator="containsText" text="Action Required">
      <formula>NOT(ISERROR(SEARCH("Action Required",G15)))</formula>
    </cfRule>
  </conditionalFormatting>
  <conditionalFormatting sqref="H15">
    <cfRule type="containsText" dxfId="149" priority="157" operator="containsText" text="Remove Old Sign">
      <formula>NOT(ISERROR(SEARCH("Remove Old Sign",H15)))</formula>
    </cfRule>
    <cfRule type="containsText" dxfId="148" priority="158" operator="containsText" text="Move Sign to New Location">
      <formula>NOT(ISERROR(SEARCH("Move Sign to New Location",H15)))</formula>
    </cfRule>
  </conditionalFormatting>
  <conditionalFormatting sqref="G15">
    <cfRule type="containsText" dxfId="147" priority="156" operator="containsText" text="Remove Old Tag">
      <formula>NOT(ISERROR(SEARCH("Remove Old Tag",G15)))</formula>
    </cfRule>
  </conditionalFormatting>
  <conditionalFormatting sqref="B10">
    <cfRule type="containsText" dxfId="146" priority="155" operator="containsText" text="Yes">
      <formula>NOT(ISERROR(SEARCH("Yes",B10)))</formula>
    </cfRule>
  </conditionalFormatting>
  <conditionalFormatting sqref="G26">
    <cfRule type="containsText" dxfId="145" priority="154" operator="containsText" text="New Tag Required">
      <formula>NOT(ISERROR(SEARCH("New Tag Required",G26)))</formula>
    </cfRule>
  </conditionalFormatting>
  <conditionalFormatting sqref="H26">
    <cfRule type="containsText" dxfId="144" priority="153" operator="containsText" text="New Sign Required">
      <formula>NOT(ISERROR(SEARCH("New Sign Required",H26)))</formula>
    </cfRule>
  </conditionalFormatting>
  <conditionalFormatting sqref="G26">
    <cfRule type="containsText" dxfId="143" priority="152" operator="containsText" text="Action Required">
      <formula>NOT(ISERROR(SEARCH("Action Required",G26)))</formula>
    </cfRule>
  </conditionalFormatting>
  <conditionalFormatting sqref="H26">
    <cfRule type="containsText" dxfId="142" priority="151" operator="containsText" text="Action Required">
      <formula>NOT(ISERROR(SEARCH("Action Required",H26)))</formula>
    </cfRule>
  </conditionalFormatting>
  <conditionalFormatting sqref="G26">
    <cfRule type="containsText" dxfId="141" priority="150" operator="containsText" text="New Tag Required">
      <formula>NOT(ISERROR(SEARCH("New Tag Required",G26)))</formula>
    </cfRule>
  </conditionalFormatting>
  <conditionalFormatting sqref="G26">
    <cfRule type="containsText" dxfId="140" priority="149" operator="containsText" text="Action Required">
      <formula>NOT(ISERROR(SEARCH("Action Required",G26)))</formula>
    </cfRule>
  </conditionalFormatting>
  <conditionalFormatting sqref="H26">
    <cfRule type="containsText" dxfId="139" priority="147" operator="containsText" text="Remove Old Sign">
      <formula>NOT(ISERROR(SEARCH("Remove Old Sign",H26)))</formula>
    </cfRule>
    <cfRule type="containsText" dxfId="138" priority="148" operator="containsText" text="Move Sign to New Location">
      <formula>NOT(ISERROR(SEARCH("Move Sign to New Location",H26)))</formula>
    </cfRule>
  </conditionalFormatting>
  <conditionalFormatting sqref="G26">
    <cfRule type="containsText" dxfId="137" priority="146" operator="containsText" text="Remove Old Tag">
      <formula>NOT(ISERROR(SEARCH("Remove Old Tag",G26)))</formula>
    </cfRule>
  </conditionalFormatting>
  <conditionalFormatting sqref="G28">
    <cfRule type="containsText" dxfId="136" priority="145" operator="containsText" text="New Tag Required">
      <formula>NOT(ISERROR(SEARCH("New Tag Required",G28)))</formula>
    </cfRule>
  </conditionalFormatting>
  <conditionalFormatting sqref="H28">
    <cfRule type="containsText" dxfId="135" priority="144" operator="containsText" text="New Sign Required">
      <formula>NOT(ISERROR(SEARCH("New Sign Required",H28)))</formula>
    </cfRule>
  </conditionalFormatting>
  <conditionalFormatting sqref="G28">
    <cfRule type="containsText" dxfId="134" priority="143" operator="containsText" text="Action Required">
      <formula>NOT(ISERROR(SEARCH("Action Required",G28)))</formula>
    </cfRule>
  </conditionalFormatting>
  <conditionalFormatting sqref="H28">
    <cfRule type="containsText" dxfId="133" priority="142" operator="containsText" text="Action Required">
      <formula>NOT(ISERROR(SEARCH("Action Required",H28)))</formula>
    </cfRule>
  </conditionalFormatting>
  <conditionalFormatting sqref="G28">
    <cfRule type="containsText" dxfId="132" priority="141" operator="containsText" text="New Tag Required">
      <formula>NOT(ISERROR(SEARCH("New Tag Required",G28)))</formula>
    </cfRule>
  </conditionalFormatting>
  <conditionalFormatting sqref="G28">
    <cfRule type="containsText" dxfId="131" priority="140" operator="containsText" text="Action Required">
      <formula>NOT(ISERROR(SEARCH("Action Required",G28)))</formula>
    </cfRule>
  </conditionalFormatting>
  <conditionalFormatting sqref="H28">
    <cfRule type="containsText" dxfId="130" priority="138" operator="containsText" text="Remove Old Sign">
      <formula>NOT(ISERROR(SEARCH("Remove Old Sign",H28)))</formula>
    </cfRule>
    <cfRule type="containsText" dxfId="129" priority="139" operator="containsText" text="Move Sign to New Location">
      <formula>NOT(ISERROR(SEARCH("Move Sign to New Location",H28)))</formula>
    </cfRule>
  </conditionalFormatting>
  <conditionalFormatting sqref="G28">
    <cfRule type="containsText" dxfId="128" priority="137" operator="containsText" text="Remove Old Tag">
      <formula>NOT(ISERROR(SEARCH("Remove Old Tag",G28)))</formula>
    </cfRule>
  </conditionalFormatting>
  <conditionalFormatting sqref="G33">
    <cfRule type="containsText" dxfId="127" priority="136" operator="containsText" text="New Tag Required">
      <formula>NOT(ISERROR(SEARCH("New Tag Required",G33)))</formula>
    </cfRule>
  </conditionalFormatting>
  <conditionalFormatting sqref="H33">
    <cfRule type="containsText" dxfId="126" priority="135" operator="containsText" text="New Sign Required">
      <formula>NOT(ISERROR(SEARCH("New Sign Required",H33)))</formula>
    </cfRule>
  </conditionalFormatting>
  <conditionalFormatting sqref="G33">
    <cfRule type="containsText" dxfId="125" priority="134" operator="containsText" text="Action Required">
      <formula>NOT(ISERROR(SEARCH("Action Required",G33)))</formula>
    </cfRule>
  </conditionalFormatting>
  <conditionalFormatting sqref="H33">
    <cfRule type="containsText" dxfId="124" priority="133" operator="containsText" text="Action Required">
      <formula>NOT(ISERROR(SEARCH("Action Required",H33)))</formula>
    </cfRule>
  </conditionalFormatting>
  <conditionalFormatting sqref="G33">
    <cfRule type="containsText" dxfId="123" priority="132" operator="containsText" text="New Tag Required">
      <formula>NOT(ISERROR(SEARCH("New Tag Required",G33)))</formula>
    </cfRule>
  </conditionalFormatting>
  <conditionalFormatting sqref="G33">
    <cfRule type="containsText" dxfId="122" priority="131" operator="containsText" text="Action Required">
      <formula>NOT(ISERROR(SEARCH("Action Required",G33)))</formula>
    </cfRule>
  </conditionalFormatting>
  <conditionalFormatting sqref="H33">
    <cfRule type="containsText" dxfId="121" priority="129" operator="containsText" text="Remove Old Sign">
      <formula>NOT(ISERROR(SEARCH("Remove Old Sign",H33)))</formula>
    </cfRule>
    <cfRule type="containsText" dxfId="120" priority="130" operator="containsText" text="Move Sign to New Location">
      <formula>NOT(ISERROR(SEARCH("Move Sign to New Location",H33)))</formula>
    </cfRule>
  </conditionalFormatting>
  <conditionalFormatting sqref="G33">
    <cfRule type="containsText" dxfId="119" priority="128" operator="containsText" text="Remove Old Tag">
      <formula>NOT(ISERROR(SEARCH("Remove Old Tag",G33)))</formula>
    </cfRule>
  </conditionalFormatting>
  <conditionalFormatting sqref="G34">
    <cfRule type="containsText" dxfId="118" priority="127" operator="containsText" text="New Tag Required">
      <formula>NOT(ISERROR(SEARCH("New Tag Required",G34)))</formula>
    </cfRule>
  </conditionalFormatting>
  <conditionalFormatting sqref="H34">
    <cfRule type="containsText" dxfId="117" priority="126" operator="containsText" text="New Sign Required">
      <formula>NOT(ISERROR(SEARCH("New Sign Required",H34)))</formula>
    </cfRule>
  </conditionalFormatting>
  <conditionalFormatting sqref="G34">
    <cfRule type="containsText" dxfId="116" priority="125" operator="containsText" text="Action Required">
      <formula>NOT(ISERROR(SEARCH("Action Required",G34)))</formula>
    </cfRule>
  </conditionalFormatting>
  <conditionalFormatting sqref="H34">
    <cfRule type="containsText" dxfId="115" priority="124" operator="containsText" text="Action Required">
      <formula>NOT(ISERROR(SEARCH("Action Required",H34)))</formula>
    </cfRule>
  </conditionalFormatting>
  <conditionalFormatting sqref="G34">
    <cfRule type="containsText" dxfId="114" priority="123" operator="containsText" text="New Tag Required">
      <formula>NOT(ISERROR(SEARCH("New Tag Required",G34)))</formula>
    </cfRule>
  </conditionalFormatting>
  <conditionalFormatting sqref="G34">
    <cfRule type="containsText" dxfId="113" priority="122" operator="containsText" text="Action Required">
      <formula>NOT(ISERROR(SEARCH("Action Required",G34)))</formula>
    </cfRule>
  </conditionalFormatting>
  <conditionalFormatting sqref="H34">
    <cfRule type="containsText" dxfId="112" priority="120" operator="containsText" text="Remove Old Sign">
      <formula>NOT(ISERROR(SEARCH("Remove Old Sign",H34)))</formula>
    </cfRule>
    <cfRule type="containsText" dxfId="111" priority="121" operator="containsText" text="Move Sign to New Location">
      <formula>NOT(ISERROR(SEARCH("Move Sign to New Location",H34)))</formula>
    </cfRule>
  </conditionalFormatting>
  <conditionalFormatting sqref="G34">
    <cfRule type="containsText" dxfId="110" priority="119" operator="containsText" text="Remove Old Tag">
      <formula>NOT(ISERROR(SEARCH("Remove Old Tag",G34)))</formula>
    </cfRule>
  </conditionalFormatting>
  <conditionalFormatting sqref="J38">
    <cfRule type="cellIs" dxfId="109" priority="118" operator="equal">
      <formula>0</formula>
    </cfRule>
  </conditionalFormatting>
  <conditionalFormatting sqref="M38">
    <cfRule type="cellIs" dxfId="108" priority="117" operator="equal">
      <formula>0</formula>
    </cfRule>
  </conditionalFormatting>
  <conditionalFormatting sqref="J38 M38">
    <cfRule type="cellIs" dxfId="107" priority="114" operator="equal">
      <formula>"In Progress"</formula>
    </cfRule>
    <cfRule type="cellIs" dxfId="106" priority="115" operator="equal">
      <formula>"Log Issues"</formula>
    </cfRule>
    <cfRule type="cellIs" dxfId="105" priority="116" operator="equal">
      <formula>"N/A"</formula>
    </cfRule>
  </conditionalFormatting>
  <conditionalFormatting sqref="D38">
    <cfRule type="containsText" dxfId="104" priority="113" operator="containsText" text="Yes">
      <formula>NOT(ISERROR(SEARCH("Yes",D38)))</formula>
    </cfRule>
  </conditionalFormatting>
  <conditionalFormatting sqref="D38">
    <cfRule type="containsText" dxfId="103" priority="112" operator="containsText" text="Yes">
      <formula>NOT(ISERROR(SEARCH("Yes",D38)))</formula>
    </cfRule>
  </conditionalFormatting>
  <conditionalFormatting sqref="G38">
    <cfRule type="containsText" dxfId="102" priority="111" operator="containsText" text="New Tag Required">
      <formula>NOT(ISERROR(SEARCH("New Tag Required",G38)))</formula>
    </cfRule>
  </conditionalFormatting>
  <conditionalFormatting sqref="H38">
    <cfRule type="containsText" dxfId="101" priority="110" operator="containsText" text="New Sign Required">
      <formula>NOT(ISERROR(SEARCH("New Sign Required",H38)))</formula>
    </cfRule>
  </conditionalFormatting>
  <conditionalFormatting sqref="G38">
    <cfRule type="containsText" dxfId="100" priority="109" operator="containsText" text="Action Required">
      <formula>NOT(ISERROR(SEARCH("Action Required",G38)))</formula>
    </cfRule>
  </conditionalFormatting>
  <conditionalFormatting sqref="H38">
    <cfRule type="containsText" dxfId="99" priority="108" operator="containsText" text="Action Required">
      <formula>NOT(ISERROR(SEARCH("Action Required",H38)))</formula>
    </cfRule>
  </conditionalFormatting>
  <conditionalFormatting sqref="G38">
    <cfRule type="containsText" dxfId="98" priority="107" operator="containsText" text="New Tag Required">
      <formula>NOT(ISERROR(SEARCH("New Tag Required",G38)))</formula>
    </cfRule>
  </conditionalFormatting>
  <conditionalFormatting sqref="G38">
    <cfRule type="containsText" dxfId="97" priority="106" operator="containsText" text="Action Required">
      <formula>NOT(ISERROR(SEARCH("Action Required",G38)))</formula>
    </cfRule>
  </conditionalFormatting>
  <conditionalFormatting sqref="H38">
    <cfRule type="containsText" dxfId="96" priority="104" operator="containsText" text="Remove Old Sign">
      <formula>NOT(ISERROR(SEARCH("Remove Old Sign",H38)))</formula>
    </cfRule>
    <cfRule type="containsText" dxfId="95" priority="105" operator="containsText" text="Move Sign to New Location">
      <formula>NOT(ISERROR(SEARCH("Move Sign to New Location",H38)))</formula>
    </cfRule>
  </conditionalFormatting>
  <conditionalFormatting sqref="G38">
    <cfRule type="containsText" dxfId="94" priority="103" operator="containsText" text="Remove Old Tag">
      <formula>NOT(ISERROR(SEARCH("Remove Old Tag",G38)))</formula>
    </cfRule>
  </conditionalFormatting>
  <conditionalFormatting sqref="J35">
    <cfRule type="cellIs" dxfId="93" priority="102" operator="equal">
      <formula>0</formula>
    </cfRule>
  </conditionalFormatting>
  <conditionalFormatting sqref="M35">
    <cfRule type="cellIs" dxfId="92" priority="101" operator="equal">
      <formula>0</formula>
    </cfRule>
  </conditionalFormatting>
  <conditionalFormatting sqref="J35 M35">
    <cfRule type="cellIs" dxfId="91" priority="98" operator="equal">
      <formula>"In Progress"</formula>
    </cfRule>
    <cfRule type="cellIs" dxfId="90" priority="99" operator="equal">
      <formula>"Log Issues"</formula>
    </cfRule>
    <cfRule type="cellIs" dxfId="89" priority="100" operator="equal">
      <formula>"N/A"</formula>
    </cfRule>
  </conditionalFormatting>
  <conditionalFormatting sqref="K35:L35">
    <cfRule type="expression" dxfId="88" priority="97">
      <formula>$J35="Log Issues"</formula>
    </cfRule>
  </conditionalFormatting>
  <conditionalFormatting sqref="N35">
    <cfRule type="expression" dxfId="87" priority="96">
      <formula>$M35="Log Issues"</formula>
    </cfRule>
  </conditionalFormatting>
  <conditionalFormatting sqref="G35">
    <cfRule type="containsText" dxfId="86" priority="95" operator="containsText" text="New Tag Required">
      <formula>NOT(ISERROR(SEARCH("New Tag Required",G35)))</formula>
    </cfRule>
  </conditionalFormatting>
  <conditionalFormatting sqref="H35">
    <cfRule type="containsText" dxfId="85" priority="94" operator="containsText" text="New Sign Required">
      <formula>NOT(ISERROR(SEARCH("New Sign Required",H35)))</formula>
    </cfRule>
  </conditionalFormatting>
  <conditionalFormatting sqref="G35">
    <cfRule type="containsText" dxfId="84" priority="93" operator="containsText" text="Action Required">
      <formula>NOT(ISERROR(SEARCH("Action Required",G35)))</formula>
    </cfRule>
  </conditionalFormatting>
  <conditionalFormatting sqref="H35">
    <cfRule type="containsText" dxfId="83" priority="92" operator="containsText" text="Action Required">
      <formula>NOT(ISERROR(SEARCH("Action Required",H35)))</formula>
    </cfRule>
  </conditionalFormatting>
  <conditionalFormatting sqref="G35">
    <cfRule type="containsText" dxfId="82" priority="91" operator="containsText" text="New Tag Required">
      <formula>NOT(ISERROR(SEARCH("New Tag Required",G35)))</formula>
    </cfRule>
  </conditionalFormatting>
  <conditionalFormatting sqref="G35">
    <cfRule type="containsText" dxfId="81" priority="90" operator="containsText" text="Action Required">
      <formula>NOT(ISERROR(SEARCH("Action Required",G35)))</formula>
    </cfRule>
  </conditionalFormatting>
  <conditionalFormatting sqref="H35">
    <cfRule type="containsText" dxfId="80" priority="88" operator="containsText" text="Remove Old Sign">
      <formula>NOT(ISERROR(SEARCH("Remove Old Sign",H35)))</formula>
    </cfRule>
    <cfRule type="containsText" dxfId="79" priority="89" operator="containsText" text="Move Sign to New Location">
      <formula>NOT(ISERROR(SEARCH("Move Sign to New Location",H35)))</formula>
    </cfRule>
  </conditionalFormatting>
  <conditionalFormatting sqref="G35">
    <cfRule type="containsText" dxfId="78" priority="87" operator="containsText" text="Remove Old Tag">
      <formula>NOT(ISERROR(SEARCH("Remove Old Tag",G35)))</formula>
    </cfRule>
  </conditionalFormatting>
  <conditionalFormatting sqref="D45">
    <cfRule type="containsText" dxfId="77" priority="86" operator="containsText" text="Yes">
      <formula>NOT(ISERROR(SEARCH("Yes",D45)))</formula>
    </cfRule>
  </conditionalFormatting>
  <conditionalFormatting sqref="D45">
    <cfRule type="containsText" dxfId="76" priority="85" operator="containsText" text="Yes">
      <formula>NOT(ISERROR(SEARCH("Yes",D45)))</formula>
    </cfRule>
  </conditionalFormatting>
  <conditionalFormatting sqref="D46">
    <cfRule type="containsText" dxfId="75" priority="84" operator="containsText" text="Yes">
      <formula>NOT(ISERROR(SEARCH("Yes",D46)))</formula>
    </cfRule>
  </conditionalFormatting>
  <conditionalFormatting sqref="D46">
    <cfRule type="containsText" dxfId="74" priority="83" operator="containsText" text="Yes">
      <formula>NOT(ISERROR(SEARCH("Yes",D46)))</formula>
    </cfRule>
  </conditionalFormatting>
  <conditionalFormatting sqref="D47">
    <cfRule type="containsText" dxfId="73" priority="82" operator="containsText" text="Yes">
      <formula>NOT(ISERROR(SEARCH("Yes",D47)))</formula>
    </cfRule>
  </conditionalFormatting>
  <conditionalFormatting sqref="D47">
    <cfRule type="containsText" dxfId="72" priority="81" operator="containsText" text="Yes">
      <formula>NOT(ISERROR(SEARCH("Yes",D47)))</formula>
    </cfRule>
  </conditionalFormatting>
  <conditionalFormatting sqref="D48">
    <cfRule type="containsText" dxfId="71" priority="80" operator="containsText" text="Yes">
      <formula>NOT(ISERROR(SEARCH("Yes",D48)))</formula>
    </cfRule>
  </conditionalFormatting>
  <conditionalFormatting sqref="D48">
    <cfRule type="containsText" dxfId="70" priority="79" operator="containsText" text="Yes">
      <formula>NOT(ISERROR(SEARCH("Yes",D48)))</formula>
    </cfRule>
  </conditionalFormatting>
  <conditionalFormatting sqref="D49">
    <cfRule type="containsText" dxfId="69" priority="78" operator="containsText" text="Yes">
      <formula>NOT(ISERROR(SEARCH("Yes",D49)))</formula>
    </cfRule>
  </conditionalFormatting>
  <conditionalFormatting sqref="D49">
    <cfRule type="containsText" dxfId="68" priority="77" operator="containsText" text="Yes">
      <formula>NOT(ISERROR(SEARCH("Yes",D49)))</formula>
    </cfRule>
  </conditionalFormatting>
  <conditionalFormatting sqref="D50">
    <cfRule type="containsText" dxfId="67" priority="76" operator="containsText" text="Yes">
      <formula>NOT(ISERROR(SEARCH("Yes",D50)))</formula>
    </cfRule>
  </conditionalFormatting>
  <conditionalFormatting sqref="D50">
    <cfRule type="containsText" dxfId="66" priority="75" operator="containsText" text="Yes">
      <formula>NOT(ISERROR(SEARCH("Yes",D50)))</formula>
    </cfRule>
  </conditionalFormatting>
  <conditionalFormatting sqref="G45">
    <cfRule type="containsText" dxfId="65" priority="72" operator="containsText" text="New Tag Required">
      <formula>NOT(ISERROR(SEARCH("New Tag Required",G45)))</formula>
    </cfRule>
  </conditionalFormatting>
  <conditionalFormatting sqref="H45">
    <cfRule type="containsText" dxfId="64" priority="71" operator="containsText" text="New Sign Required">
      <formula>NOT(ISERROR(SEARCH("New Sign Required",H45)))</formula>
    </cfRule>
  </conditionalFormatting>
  <conditionalFormatting sqref="G45">
    <cfRule type="containsText" dxfId="63" priority="70" operator="containsText" text="Action Required">
      <formula>NOT(ISERROR(SEARCH("Action Required",G45)))</formula>
    </cfRule>
  </conditionalFormatting>
  <conditionalFormatting sqref="H45">
    <cfRule type="containsText" dxfId="62" priority="69" operator="containsText" text="Action Required">
      <formula>NOT(ISERROR(SEARCH("Action Required",H45)))</formula>
    </cfRule>
  </conditionalFormatting>
  <conditionalFormatting sqref="G45">
    <cfRule type="containsText" dxfId="61" priority="68" operator="containsText" text="New Tag Required">
      <formula>NOT(ISERROR(SEARCH("New Tag Required",G45)))</formula>
    </cfRule>
  </conditionalFormatting>
  <conditionalFormatting sqref="G45">
    <cfRule type="containsText" dxfId="60" priority="67" operator="containsText" text="Action Required">
      <formula>NOT(ISERROR(SEARCH("Action Required",G45)))</formula>
    </cfRule>
  </conditionalFormatting>
  <conditionalFormatting sqref="H45">
    <cfRule type="containsText" dxfId="59" priority="65" operator="containsText" text="Remove Old Sign">
      <formula>NOT(ISERROR(SEARCH("Remove Old Sign",H45)))</formula>
    </cfRule>
    <cfRule type="containsText" dxfId="58" priority="66" operator="containsText" text="Move Sign to New Location">
      <formula>NOT(ISERROR(SEARCH("Move Sign to New Location",H45)))</formula>
    </cfRule>
  </conditionalFormatting>
  <conditionalFormatting sqref="G45">
    <cfRule type="containsText" dxfId="57" priority="64" operator="containsText" text="Remove Old Tag">
      <formula>NOT(ISERROR(SEARCH("Remove Old Tag",G45)))</formula>
    </cfRule>
  </conditionalFormatting>
  <conditionalFormatting sqref="G46">
    <cfRule type="containsText" dxfId="56" priority="63" operator="containsText" text="New Tag Required">
      <formula>NOT(ISERROR(SEARCH("New Tag Required",G46)))</formula>
    </cfRule>
  </conditionalFormatting>
  <conditionalFormatting sqref="H46">
    <cfRule type="containsText" dxfId="55" priority="62" operator="containsText" text="New Sign Required">
      <formula>NOT(ISERROR(SEARCH("New Sign Required",H46)))</formula>
    </cfRule>
  </conditionalFormatting>
  <conditionalFormatting sqref="G46">
    <cfRule type="containsText" dxfId="54" priority="61" operator="containsText" text="Action Required">
      <formula>NOT(ISERROR(SEARCH("Action Required",G46)))</formula>
    </cfRule>
  </conditionalFormatting>
  <conditionalFormatting sqref="H46">
    <cfRule type="containsText" dxfId="53" priority="60" operator="containsText" text="Action Required">
      <formula>NOT(ISERROR(SEARCH("Action Required",H46)))</formula>
    </cfRule>
  </conditionalFormatting>
  <conditionalFormatting sqref="G46">
    <cfRule type="containsText" dxfId="52" priority="59" operator="containsText" text="New Tag Required">
      <formula>NOT(ISERROR(SEARCH("New Tag Required",G46)))</formula>
    </cfRule>
  </conditionalFormatting>
  <conditionalFormatting sqref="G46">
    <cfRule type="containsText" dxfId="51" priority="58" operator="containsText" text="Action Required">
      <formula>NOT(ISERROR(SEARCH("Action Required",G46)))</formula>
    </cfRule>
  </conditionalFormatting>
  <conditionalFormatting sqref="H46">
    <cfRule type="containsText" dxfId="50" priority="56" operator="containsText" text="Remove Old Sign">
      <formula>NOT(ISERROR(SEARCH("Remove Old Sign",H46)))</formula>
    </cfRule>
    <cfRule type="containsText" dxfId="49" priority="57" operator="containsText" text="Move Sign to New Location">
      <formula>NOT(ISERROR(SEARCH("Move Sign to New Location",H46)))</formula>
    </cfRule>
  </conditionalFormatting>
  <conditionalFormatting sqref="G46">
    <cfRule type="containsText" dxfId="48" priority="55" operator="containsText" text="Remove Old Tag">
      <formula>NOT(ISERROR(SEARCH("Remove Old Tag",G46)))</formula>
    </cfRule>
  </conditionalFormatting>
  <conditionalFormatting sqref="G48">
    <cfRule type="containsText" dxfId="47" priority="54" operator="containsText" text="New Tag Required">
      <formula>NOT(ISERROR(SEARCH("New Tag Required",G48)))</formula>
    </cfRule>
  </conditionalFormatting>
  <conditionalFormatting sqref="H48">
    <cfRule type="containsText" dxfId="46" priority="53" operator="containsText" text="New Sign Required">
      <formula>NOT(ISERROR(SEARCH("New Sign Required",H48)))</formula>
    </cfRule>
  </conditionalFormatting>
  <conditionalFormatting sqref="G48">
    <cfRule type="containsText" dxfId="45" priority="52" operator="containsText" text="Action Required">
      <formula>NOT(ISERROR(SEARCH("Action Required",G48)))</formula>
    </cfRule>
  </conditionalFormatting>
  <conditionalFormatting sqref="H48">
    <cfRule type="containsText" dxfId="44" priority="51" operator="containsText" text="Action Required">
      <formula>NOT(ISERROR(SEARCH("Action Required",H48)))</formula>
    </cfRule>
  </conditionalFormatting>
  <conditionalFormatting sqref="G48">
    <cfRule type="containsText" dxfId="43" priority="50" operator="containsText" text="New Tag Required">
      <formula>NOT(ISERROR(SEARCH("New Tag Required",G48)))</formula>
    </cfRule>
  </conditionalFormatting>
  <conditionalFormatting sqref="G48">
    <cfRule type="containsText" dxfId="42" priority="49" operator="containsText" text="Action Required">
      <formula>NOT(ISERROR(SEARCH("Action Required",G48)))</formula>
    </cfRule>
  </conditionalFormatting>
  <conditionalFormatting sqref="H48">
    <cfRule type="containsText" dxfId="41" priority="47" operator="containsText" text="Remove Old Sign">
      <formula>NOT(ISERROR(SEARCH("Remove Old Sign",H48)))</formula>
    </cfRule>
    <cfRule type="containsText" dxfId="40" priority="48" operator="containsText" text="Move Sign to New Location">
      <formula>NOT(ISERROR(SEARCH("Move Sign to New Location",H48)))</formula>
    </cfRule>
  </conditionalFormatting>
  <conditionalFormatting sqref="G48">
    <cfRule type="containsText" dxfId="39" priority="46" operator="containsText" text="Remove Old Tag">
      <formula>NOT(ISERROR(SEARCH("Remove Old Tag",G48)))</formula>
    </cfRule>
  </conditionalFormatting>
  <conditionalFormatting sqref="G47">
    <cfRule type="containsText" dxfId="38" priority="27" operator="containsText" text="New Tag Required">
      <formula>NOT(ISERROR(SEARCH("New Tag Required",G47)))</formula>
    </cfRule>
  </conditionalFormatting>
  <conditionalFormatting sqref="H47">
    <cfRule type="containsText" dxfId="37" priority="26" operator="containsText" text="New Sign Required">
      <formula>NOT(ISERROR(SEARCH("New Sign Required",H47)))</formula>
    </cfRule>
  </conditionalFormatting>
  <conditionalFormatting sqref="G47">
    <cfRule type="containsText" dxfId="36" priority="25" operator="containsText" text="Action Required">
      <formula>NOT(ISERROR(SEARCH("Action Required",G47)))</formula>
    </cfRule>
  </conditionalFormatting>
  <conditionalFormatting sqref="H47">
    <cfRule type="containsText" dxfId="35" priority="24" operator="containsText" text="Action Required">
      <formula>NOT(ISERROR(SEARCH("Action Required",H47)))</formula>
    </cfRule>
  </conditionalFormatting>
  <conditionalFormatting sqref="G47">
    <cfRule type="containsText" dxfId="34" priority="23" operator="containsText" text="New Tag Required">
      <formula>NOT(ISERROR(SEARCH("New Tag Required",G47)))</formula>
    </cfRule>
  </conditionalFormatting>
  <conditionalFormatting sqref="G47">
    <cfRule type="containsText" dxfId="33" priority="22" operator="containsText" text="Action Required">
      <formula>NOT(ISERROR(SEARCH("Action Required",G47)))</formula>
    </cfRule>
  </conditionalFormatting>
  <conditionalFormatting sqref="H47">
    <cfRule type="containsText" dxfId="32" priority="20" operator="containsText" text="Remove Old Sign">
      <formula>NOT(ISERROR(SEARCH("Remove Old Sign",H47)))</formula>
    </cfRule>
    <cfRule type="containsText" dxfId="31" priority="21" operator="containsText" text="Move Sign to New Location">
      <formula>NOT(ISERROR(SEARCH("Move Sign to New Location",H47)))</formula>
    </cfRule>
  </conditionalFormatting>
  <conditionalFormatting sqref="G47">
    <cfRule type="containsText" dxfId="30" priority="19" operator="containsText" text="Remove Old Tag">
      <formula>NOT(ISERROR(SEARCH("Remove Old Tag",G47)))</formula>
    </cfRule>
  </conditionalFormatting>
  <conditionalFormatting sqref="G49">
    <cfRule type="containsText" dxfId="29" priority="18" operator="containsText" text="New Tag Required">
      <formula>NOT(ISERROR(SEARCH("New Tag Required",G49)))</formula>
    </cfRule>
  </conditionalFormatting>
  <conditionalFormatting sqref="H49">
    <cfRule type="containsText" dxfId="28" priority="17" operator="containsText" text="New Sign Required">
      <formula>NOT(ISERROR(SEARCH("New Sign Required",H49)))</formula>
    </cfRule>
  </conditionalFormatting>
  <conditionalFormatting sqref="G49">
    <cfRule type="containsText" dxfId="27" priority="16" operator="containsText" text="Action Required">
      <formula>NOT(ISERROR(SEARCH("Action Required",G49)))</formula>
    </cfRule>
  </conditionalFormatting>
  <conditionalFormatting sqref="H49">
    <cfRule type="containsText" dxfId="26" priority="15" operator="containsText" text="Action Required">
      <formula>NOT(ISERROR(SEARCH("Action Required",H49)))</formula>
    </cfRule>
  </conditionalFormatting>
  <conditionalFormatting sqref="G49">
    <cfRule type="containsText" dxfId="25" priority="14" operator="containsText" text="New Tag Required">
      <formula>NOT(ISERROR(SEARCH("New Tag Required",G49)))</formula>
    </cfRule>
  </conditionalFormatting>
  <conditionalFormatting sqref="G49">
    <cfRule type="containsText" dxfId="24" priority="13" operator="containsText" text="Action Required">
      <formula>NOT(ISERROR(SEARCH("Action Required",G49)))</formula>
    </cfRule>
  </conditionalFormatting>
  <conditionalFormatting sqref="H49">
    <cfRule type="containsText" dxfId="23" priority="11" operator="containsText" text="Remove Old Sign">
      <formula>NOT(ISERROR(SEARCH("Remove Old Sign",H49)))</formula>
    </cfRule>
    <cfRule type="containsText" dxfId="22" priority="12" operator="containsText" text="Move Sign to New Location">
      <formula>NOT(ISERROR(SEARCH("Move Sign to New Location",H49)))</formula>
    </cfRule>
  </conditionalFormatting>
  <conditionalFormatting sqref="G49">
    <cfRule type="containsText" dxfId="21" priority="10" operator="containsText" text="Remove Old Tag">
      <formula>NOT(ISERROR(SEARCH("Remove Old Tag",G49)))</formula>
    </cfRule>
  </conditionalFormatting>
  <conditionalFormatting sqref="G50">
    <cfRule type="containsText" dxfId="20" priority="9" operator="containsText" text="New Tag Required">
      <formula>NOT(ISERROR(SEARCH("New Tag Required",G50)))</formula>
    </cfRule>
  </conditionalFormatting>
  <conditionalFormatting sqref="H50">
    <cfRule type="containsText" dxfId="19" priority="8" operator="containsText" text="New Sign Required">
      <formula>NOT(ISERROR(SEARCH("New Sign Required",H50)))</formula>
    </cfRule>
  </conditionalFormatting>
  <conditionalFormatting sqref="G50">
    <cfRule type="containsText" dxfId="18" priority="7" operator="containsText" text="Action Required">
      <formula>NOT(ISERROR(SEARCH("Action Required",G50)))</formula>
    </cfRule>
  </conditionalFormatting>
  <conditionalFormatting sqref="H50">
    <cfRule type="containsText" dxfId="17" priority="6" operator="containsText" text="Action Required">
      <formula>NOT(ISERROR(SEARCH("Action Required",H50)))</formula>
    </cfRule>
  </conditionalFormatting>
  <conditionalFormatting sqref="G50">
    <cfRule type="containsText" dxfId="16" priority="5" operator="containsText" text="New Tag Required">
      <formula>NOT(ISERROR(SEARCH("New Tag Required",G50)))</formula>
    </cfRule>
  </conditionalFormatting>
  <conditionalFormatting sqref="G50">
    <cfRule type="containsText" dxfId="15" priority="4" operator="containsText" text="Action Required">
      <formula>NOT(ISERROR(SEARCH("Action Required",G50)))</formula>
    </cfRule>
  </conditionalFormatting>
  <conditionalFormatting sqref="H50">
    <cfRule type="containsText" dxfId="14" priority="2" operator="containsText" text="Remove Old Sign">
      <formula>NOT(ISERROR(SEARCH("Remove Old Sign",H50)))</formula>
    </cfRule>
    <cfRule type="containsText" dxfId="13" priority="3" operator="containsText" text="Move Sign to New Location">
      <formula>NOT(ISERROR(SEARCH("Move Sign to New Location",H50)))</formula>
    </cfRule>
  </conditionalFormatting>
  <conditionalFormatting sqref="G50">
    <cfRule type="containsText" dxfId="12" priority="1" operator="containsText" text="Remove Old Tag">
      <formula>NOT(ISERROR(SEARCH("Remove Old Tag",G50)))</formula>
    </cfRule>
  </conditionalFormatting>
  <dataValidations count="2">
    <dataValidation type="list" allowBlank="1" showInputMessage="1" showErrorMessage="1" sqref="H219:H423">
      <formula1>DoorSignage</formula1>
    </dataValidation>
    <dataValidation type="list" allowBlank="1" showInputMessage="1" showErrorMessage="1" sqref="D9:D9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H54:H218 H51</xm:sqref>
        </x14:dataValidation>
        <x14:dataValidation type="list" allowBlank="1" showInputMessage="1" showErrorMessage="1">
          <x14:formula1>
            <xm:f>Lookup!$A$1:$A$4</xm:f>
          </x14:formula1>
          <xm:sqref>G54:G218 G51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O18:O28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G9:G50</xm:sqref>
        </x14:dataValidation>
        <x14:dataValidation type="list" allowBlank="1" showInputMessage="1" showErrorMessage="1">
          <x14:formula1>
            <xm:f>Lookup!$D$1:$D$10</xm:f>
          </x14:formula1>
          <xm:sqref>H9:H50</xm:sqref>
        </x14:dataValidation>
        <x14:dataValidation type="list" allowBlank="1" showInputMessage="1" showErrorMessage="1">
          <x14:formula1>
            <xm:f>Lookup!$F$1:$F$7</xm:f>
          </x14:formula1>
          <xm:sqref>J49:J50 J9:J47</xm:sqref>
        </x14:dataValidation>
        <x14:dataValidation type="list" allowBlank="1" showInputMessage="1" showErrorMessage="1">
          <x14:formula1>
            <xm:f>Lookup!$F$1:$F$8</xm:f>
          </x14:formula1>
          <xm:sqref>M49:M50 M9:M47</xm:sqref>
        </x14:dataValidation>
        <x14:dataValidation type="list" allowBlank="1" showInputMessage="1">
          <x14:formula1>
            <xm:f>Lookup!$E$1:$E$19</xm:f>
          </x14:formula1>
          <xm:sqref>C9:C218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6" sqref="F6:I23"/>
    </sheetView>
  </sheetViews>
  <sheetFormatPr defaultColWidth="9.140625" defaultRowHeight="15" x14ac:dyDescent="0.25"/>
  <cols>
    <col min="1" max="1" width="22.42578125" style="46" bestFit="1" customWidth="1"/>
    <col min="2" max="2" width="49.28515625" style="46" customWidth="1"/>
    <col min="3" max="3" width="24" style="39" customWidth="1"/>
    <col min="4" max="4" width="14.28515625" style="39" bestFit="1" customWidth="1"/>
    <col min="5" max="5" width="13.7109375" style="39" customWidth="1"/>
    <col min="6" max="6" width="22.85546875" style="39" bestFit="1" customWidth="1"/>
    <col min="7" max="7" width="18.5703125" style="39" customWidth="1"/>
    <col min="8" max="8" width="36" style="39" bestFit="1" customWidth="1"/>
    <col min="9" max="10" width="26.85546875" style="40" customWidth="1"/>
    <col min="11" max="16384" width="9.140625" style="39"/>
  </cols>
  <sheetData>
    <row r="1" spans="1:10" x14ac:dyDescent="0.25">
      <c r="A1" s="35" t="s">
        <v>7</v>
      </c>
      <c r="B1" s="36" t="str">
        <f>'KD Changes'!B1:C1</f>
        <v>0413</v>
      </c>
      <c r="C1" s="37"/>
      <c r="D1" s="17" t="s">
        <v>10</v>
      </c>
      <c r="E1" s="38">
        <f>'KD Changes'!G1</f>
        <v>42689</v>
      </c>
    </row>
    <row r="2" spans="1:10" ht="15" customHeight="1" x14ac:dyDescent="0.25">
      <c r="A2" s="41" t="s">
        <v>8</v>
      </c>
      <c r="B2" s="42" t="str">
        <f>VLOOKUP(B1,[1]BuildingList!A:B,2,FALSE)</f>
        <v>Softball/Soccer Locker Rooms</v>
      </c>
      <c r="C2" s="43"/>
      <c r="D2" s="44" t="s">
        <v>12</v>
      </c>
      <c r="E2" s="45" t="str">
        <f>'KD Changes'!G2</f>
        <v>Janet Schwartz</v>
      </c>
    </row>
    <row r="5" spans="1:10" s="28" customFormat="1" ht="24" customHeight="1" thickBot="1" x14ac:dyDescent="0.3">
      <c r="A5" s="26" t="s">
        <v>59</v>
      </c>
      <c r="B5" s="27" t="s">
        <v>60</v>
      </c>
      <c r="C5" s="27" t="s">
        <v>61</v>
      </c>
      <c r="D5" s="27" t="s">
        <v>62</v>
      </c>
      <c r="E5" s="27" t="s">
        <v>17</v>
      </c>
    </row>
    <row r="6" spans="1:10" ht="15.75" thickTop="1" x14ac:dyDescent="0.25">
      <c r="A6" s="101" t="s">
        <v>124</v>
      </c>
      <c r="B6" s="100" t="s">
        <v>143</v>
      </c>
      <c r="C6" s="39" t="s">
        <v>64</v>
      </c>
      <c r="G6" s="101"/>
      <c r="H6" s="28"/>
      <c r="I6" s="39"/>
      <c r="J6" s="39"/>
    </row>
    <row r="7" spans="1:10" x14ac:dyDescent="0.25">
      <c r="A7" s="101" t="s">
        <v>125</v>
      </c>
      <c r="B7" s="100" t="s">
        <v>144</v>
      </c>
      <c r="C7" s="39" t="s">
        <v>64</v>
      </c>
      <c r="G7" s="101"/>
      <c r="H7" s="28"/>
      <c r="I7" s="39"/>
      <c r="J7" s="39"/>
    </row>
    <row r="8" spans="1:10" ht="15" customHeight="1" x14ac:dyDescent="0.25">
      <c r="A8" s="101" t="s">
        <v>126</v>
      </c>
      <c r="B8" s="100" t="s">
        <v>145</v>
      </c>
      <c r="C8" s="39" t="s">
        <v>64</v>
      </c>
      <c r="G8" s="101"/>
      <c r="H8" s="28"/>
      <c r="I8" s="39"/>
      <c r="J8" s="39"/>
    </row>
    <row r="9" spans="1:10" x14ac:dyDescent="0.25">
      <c r="A9" s="101" t="s">
        <v>127</v>
      </c>
      <c r="B9" s="100" t="s">
        <v>146</v>
      </c>
      <c r="C9" s="39" t="s">
        <v>64</v>
      </c>
      <c r="G9" s="101"/>
      <c r="H9" s="28"/>
      <c r="I9" s="39"/>
      <c r="J9" s="39"/>
    </row>
    <row r="10" spans="1:10" x14ac:dyDescent="0.25">
      <c r="A10" s="101" t="s">
        <v>128</v>
      </c>
      <c r="B10" s="100" t="s">
        <v>147</v>
      </c>
      <c r="C10" s="39" t="s">
        <v>64</v>
      </c>
      <c r="G10" s="101"/>
      <c r="H10" s="28"/>
      <c r="I10" s="39"/>
    </row>
    <row r="11" spans="1:10" x14ac:dyDescent="0.25">
      <c r="A11" s="101" t="s">
        <v>129</v>
      </c>
      <c r="B11" s="100" t="s">
        <v>148</v>
      </c>
      <c r="C11" s="39" t="s">
        <v>64</v>
      </c>
      <c r="G11" s="101"/>
      <c r="H11" s="28"/>
      <c r="I11" s="39"/>
    </row>
    <row r="12" spans="1:10" x14ac:dyDescent="0.25">
      <c r="A12" s="101" t="s">
        <v>130</v>
      </c>
      <c r="B12" s="100" t="s">
        <v>149</v>
      </c>
      <c r="C12" s="39" t="s">
        <v>64</v>
      </c>
      <c r="G12" s="101"/>
      <c r="H12" s="28"/>
      <c r="I12" s="39"/>
    </row>
    <row r="13" spans="1:10" x14ac:dyDescent="0.25">
      <c r="A13" s="101" t="s">
        <v>131</v>
      </c>
      <c r="B13" s="100" t="s">
        <v>150</v>
      </c>
      <c r="C13" s="39" t="s">
        <v>64</v>
      </c>
      <c r="G13" s="101"/>
      <c r="H13" s="28"/>
      <c r="I13" s="39"/>
    </row>
    <row r="14" spans="1:10" x14ac:dyDescent="0.25">
      <c r="A14" s="101" t="s">
        <v>132</v>
      </c>
      <c r="B14" s="100" t="s">
        <v>151</v>
      </c>
      <c r="C14" s="39" t="s">
        <v>64</v>
      </c>
      <c r="G14" s="101"/>
      <c r="H14" s="28"/>
      <c r="I14" s="39"/>
    </row>
    <row r="15" spans="1:10" x14ac:dyDescent="0.25">
      <c r="A15" s="101" t="s">
        <v>133</v>
      </c>
      <c r="B15" s="100" t="s">
        <v>152</v>
      </c>
      <c r="C15" s="39" t="s">
        <v>64</v>
      </c>
      <c r="G15" s="101"/>
      <c r="H15" s="28"/>
      <c r="I15" s="39"/>
    </row>
    <row r="16" spans="1:10" x14ac:dyDescent="0.25">
      <c r="A16" s="101" t="s">
        <v>134</v>
      </c>
      <c r="B16" s="100" t="s">
        <v>153</v>
      </c>
      <c r="C16" s="39" t="s">
        <v>64</v>
      </c>
      <c r="G16" s="101"/>
      <c r="H16" s="28"/>
      <c r="I16" s="39"/>
    </row>
    <row r="17" spans="1:9" x14ac:dyDescent="0.25">
      <c r="A17" s="101" t="s">
        <v>135</v>
      </c>
      <c r="B17" s="100" t="s">
        <v>154</v>
      </c>
      <c r="C17" s="39" t="s">
        <v>64</v>
      </c>
      <c r="G17" s="101"/>
      <c r="H17" s="28"/>
      <c r="I17" s="39"/>
    </row>
    <row r="18" spans="1:9" x14ac:dyDescent="0.25">
      <c r="A18" s="101" t="s">
        <v>136</v>
      </c>
      <c r="B18" s="100" t="s">
        <v>155</v>
      </c>
      <c r="C18" s="39" t="s">
        <v>64</v>
      </c>
      <c r="G18" s="101"/>
      <c r="H18" s="28"/>
      <c r="I18" s="39"/>
    </row>
    <row r="19" spans="1:9" x14ac:dyDescent="0.25">
      <c r="A19" s="101" t="s">
        <v>137</v>
      </c>
      <c r="B19" s="100" t="s">
        <v>156</v>
      </c>
      <c r="C19" s="39" t="s">
        <v>64</v>
      </c>
      <c r="G19" s="101"/>
      <c r="H19" s="28"/>
      <c r="I19" s="39"/>
    </row>
    <row r="20" spans="1:9" x14ac:dyDescent="0.25">
      <c r="A20" s="101" t="s">
        <v>138</v>
      </c>
      <c r="B20" s="100" t="s">
        <v>157</v>
      </c>
      <c r="C20" s="39" t="s">
        <v>64</v>
      </c>
      <c r="G20" s="101"/>
      <c r="H20" s="28"/>
      <c r="I20" s="39"/>
    </row>
    <row r="21" spans="1:9" x14ac:dyDescent="0.25">
      <c r="A21" s="101" t="s">
        <v>139</v>
      </c>
      <c r="B21" s="100" t="s">
        <v>158</v>
      </c>
      <c r="C21" s="39" t="s">
        <v>64</v>
      </c>
      <c r="G21" s="101"/>
      <c r="H21" s="28"/>
      <c r="I21" s="39"/>
    </row>
    <row r="22" spans="1:9" x14ac:dyDescent="0.25">
      <c r="A22" s="101" t="s">
        <v>140</v>
      </c>
      <c r="B22" s="100" t="s">
        <v>159</v>
      </c>
      <c r="C22" s="39" t="s">
        <v>64</v>
      </c>
      <c r="G22" s="101"/>
      <c r="H22" s="28"/>
      <c r="I22" s="39"/>
    </row>
    <row r="23" spans="1:9" x14ac:dyDescent="0.25">
      <c r="A23" s="101" t="s">
        <v>141</v>
      </c>
      <c r="B23" s="100" t="s">
        <v>160</v>
      </c>
      <c r="C23" s="39" t="s">
        <v>64</v>
      </c>
      <c r="G23" s="101"/>
      <c r="H23" s="28"/>
      <c r="I23" s="39"/>
    </row>
    <row r="24" spans="1:9" x14ac:dyDescent="0.25">
      <c r="A24" s="99" t="s">
        <v>114</v>
      </c>
      <c r="B24" s="100" t="s">
        <v>115</v>
      </c>
      <c r="C24" s="39" t="s">
        <v>142</v>
      </c>
      <c r="F24" s="48"/>
      <c r="G24" s="28"/>
      <c r="H24" s="28"/>
    </row>
    <row r="25" spans="1:9" x14ac:dyDescent="0.25">
      <c r="A25" s="99" t="s">
        <v>116</v>
      </c>
      <c r="B25" s="100" t="s">
        <v>117</v>
      </c>
      <c r="C25" s="39" t="s">
        <v>142</v>
      </c>
      <c r="F25" s="48"/>
      <c r="G25" s="28"/>
      <c r="H25" s="28"/>
    </row>
    <row r="26" spans="1:9" x14ac:dyDescent="0.25">
      <c r="A26" s="99" t="s">
        <v>118</v>
      </c>
      <c r="B26" s="100" t="s">
        <v>119</v>
      </c>
      <c r="C26" s="39" t="s">
        <v>142</v>
      </c>
      <c r="F26" s="48"/>
      <c r="G26" s="28"/>
      <c r="H26" s="28"/>
    </row>
    <row r="27" spans="1:9" x14ac:dyDescent="0.25">
      <c r="A27" s="99" t="s">
        <v>120</v>
      </c>
      <c r="B27" s="100" t="s">
        <v>121</v>
      </c>
      <c r="C27" s="39" t="s">
        <v>142</v>
      </c>
      <c r="F27" s="48"/>
      <c r="G27" s="28"/>
      <c r="H27" s="28"/>
    </row>
    <row r="28" spans="1:9" x14ac:dyDescent="0.25">
      <c r="A28" s="99" t="s">
        <v>122</v>
      </c>
      <c r="B28" s="100" t="s">
        <v>123</v>
      </c>
      <c r="C28" s="39" t="s">
        <v>142</v>
      </c>
      <c r="F28" s="48"/>
      <c r="G28" s="28"/>
      <c r="H28" s="28"/>
    </row>
    <row r="29" spans="1:9" x14ac:dyDescent="0.25">
      <c r="A29" s="39"/>
      <c r="B29" s="39"/>
      <c r="F29" s="48"/>
      <c r="G29" s="28"/>
      <c r="H29" s="28"/>
    </row>
    <row r="30" spans="1:9" x14ac:dyDescent="0.25">
      <c r="A30" s="39"/>
      <c r="B30" s="39"/>
      <c r="F30" s="48"/>
      <c r="G30" s="28"/>
      <c r="H30" s="28"/>
    </row>
    <row r="31" spans="1:9" x14ac:dyDescent="0.25">
      <c r="A31" s="47"/>
      <c r="E31" s="48"/>
      <c r="F31" s="48"/>
      <c r="G31" s="28"/>
      <c r="H31" s="28"/>
    </row>
    <row r="32" spans="1:9" x14ac:dyDescent="0.25">
      <c r="A32" s="47"/>
      <c r="E32" s="48"/>
      <c r="F32" s="48"/>
      <c r="G32" s="28"/>
      <c r="H32" s="28"/>
    </row>
    <row r="33" spans="1:8" x14ac:dyDescent="0.25">
      <c r="A33" s="47"/>
      <c r="E33" s="48"/>
      <c r="F33" s="48"/>
      <c r="G33" s="28"/>
      <c r="H33" s="28"/>
    </row>
    <row r="34" spans="1:8" x14ac:dyDescent="0.25">
      <c r="A34" s="47"/>
      <c r="E34" s="48"/>
      <c r="F34" s="48"/>
      <c r="G34" s="28"/>
      <c r="H34" s="28"/>
    </row>
    <row r="35" spans="1:8" x14ac:dyDescent="0.25">
      <c r="A35" s="47"/>
      <c r="E35" s="48"/>
      <c r="F35" s="48"/>
      <c r="G35" s="28"/>
      <c r="H35" s="28"/>
    </row>
    <row r="36" spans="1:8" x14ac:dyDescent="0.25">
      <c r="A36" s="47"/>
      <c r="E36" s="48"/>
      <c r="F36" s="48"/>
      <c r="G36" s="28"/>
      <c r="H36" s="28"/>
    </row>
    <row r="37" spans="1:8" x14ac:dyDescent="0.25">
      <c r="A37" s="47"/>
      <c r="E37" s="48"/>
      <c r="F37" s="48"/>
      <c r="G37" s="28"/>
      <c r="H37" s="28"/>
    </row>
    <row r="38" spans="1:8" x14ac:dyDescent="0.25">
      <c r="A38" s="47"/>
      <c r="E38" s="48"/>
      <c r="F38" s="48"/>
      <c r="G38" s="28"/>
      <c r="H38" s="28"/>
    </row>
    <row r="39" spans="1:8" x14ac:dyDescent="0.25">
      <c r="A39" s="47"/>
      <c r="E39" s="48"/>
      <c r="F39" s="48"/>
      <c r="G39" s="48"/>
    </row>
    <row r="40" spans="1:8" x14ac:dyDescent="0.25">
      <c r="A40" s="47"/>
      <c r="E40" s="48"/>
      <c r="F40" s="48"/>
      <c r="G40" s="48"/>
    </row>
    <row r="41" spans="1:8" x14ac:dyDescent="0.25">
      <c r="A41" s="50"/>
      <c r="E41" s="48"/>
      <c r="F41" s="51"/>
      <c r="G41" s="48"/>
    </row>
    <row r="42" spans="1:8" x14ac:dyDescent="0.25">
      <c r="A42" s="50"/>
      <c r="E42" s="48"/>
      <c r="F42" s="51"/>
      <c r="G42" s="48"/>
    </row>
    <row r="43" spans="1:8" x14ac:dyDescent="0.25">
      <c r="A43" s="50"/>
      <c r="E43" s="48"/>
      <c r="F43" s="52"/>
      <c r="G43" s="48"/>
    </row>
    <row r="44" spans="1:8" x14ac:dyDescent="0.25">
      <c r="A44" s="47"/>
      <c r="E44" s="48"/>
      <c r="F44" s="51"/>
      <c r="G44" s="48"/>
    </row>
    <row r="45" spans="1:8" x14ac:dyDescent="0.25">
      <c r="A45" s="47"/>
      <c r="E45" s="48"/>
      <c r="F45" s="51"/>
      <c r="G45" s="48"/>
    </row>
    <row r="46" spans="1:8" x14ac:dyDescent="0.25">
      <c r="A46" s="53"/>
      <c r="E46" s="48"/>
      <c r="F46" s="48"/>
      <c r="G46" s="48"/>
    </row>
    <row r="47" spans="1:8" x14ac:dyDescent="0.25">
      <c r="A47" s="53"/>
      <c r="E47" s="48"/>
      <c r="F47" s="48"/>
      <c r="G47" s="48"/>
    </row>
    <row r="48" spans="1:8" x14ac:dyDescent="0.25">
      <c r="A48" s="53"/>
      <c r="E48" s="48"/>
      <c r="F48" s="48"/>
      <c r="G48" s="48"/>
    </row>
    <row r="49" spans="1:7" x14ac:dyDescent="0.25">
      <c r="A49" s="53"/>
      <c r="E49" s="48"/>
      <c r="F49" s="48"/>
      <c r="G49" s="48"/>
    </row>
    <row r="50" spans="1:7" x14ac:dyDescent="0.25">
      <c r="A50" s="53"/>
      <c r="C50" s="40"/>
      <c r="E50" s="48"/>
      <c r="F50" s="49"/>
      <c r="G50" s="48"/>
    </row>
    <row r="51" spans="1:7" x14ac:dyDescent="0.25">
      <c r="A51" s="53"/>
      <c r="C51" s="40"/>
      <c r="E51" s="48"/>
      <c r="F51" s="48"/>
      <c r="G51" s="48"/>
    </row>
    <row r="52" spans="1:7" x14ac:dyDescent="0.25">
      <c r="A52" s="53"/>
      <c r="C52" s="40"/>
      <c r="E52" s="48"/>
      <c r="F52" s="48"/>
      <c r="G52" s="48"/>
    </row>
    <row r="53" spans="1:7" x14ac:dyDescent="0.25">
      <c r="A53" s="47"/>
      <c r="C53" s="40"/>
      <c r="E53" s="48"/>
      <c r="F53" s="48"/>
      <c r="G53" s="48"/>
    </row>
    <row r="54" spans="1:7" x14ac:dyDescent="0.25">
      <c r="A54" s="47"/>
      <c r="C54" s="40"/>
    </row>
    <row r="55" spans="1:7" x14ac:dyDescent="0.25">
      <c r="C55" s="40"/>
    </row>
    <row r="56" spans="1:7" x14ac:dyDescent="0.25">
      <c r="C56" s="40"/>
    </row>
    <row r="57" spans="1:7" x14ac:dyDescent="0.25">
      <c r="C57" s="40"/>
    </row>
    <row r="58" spans="1:7" x14ac:dyDescent="0.25">
      <c r="C58" s="40"/>
    </row>
    <row r="59" spans="1:7" x14ac:dyDescent="0.25">
      <c r="C59" s="40"/>
    </row>
    <row r="60" spans="1:7" x14ac:dyDescent="0.25">
      <c r="C60" s="40"/>
    </row>
    <row r="61" spans="1:7" x14ac:dyDescent="0.25">
      <c r="C61" s="40"/>
    </row>
    <row r="62" spans="1:7" x14ac:dyDescent="0.25">
      <c r="C62" s="40"/>
    </row>
    <row r="63" spans="1:7" x14ac:dyDescent="0.25">
      <c r="C63" s="40"/>
    </row>
    <row r="64" spans="1:7" x14ac:dyDescent="0.25">
      <c r="C64" s="40"/>
    </row>
    <row r="65" spans="3:3" x14ac:dyDescent="0.25">
      <c r="C65" s="40"/>
    </row>
    <row r="66" spans="3:3" x14ac:dyDescent="0.25">
      <c r="C66" s="40"/>
    </row>
    <row r="67" spans="3:3" x14ac:dyDescent="0.25">
      <c r="C67" s="40"/>
    </row>
    <row r="68" spans="3:3" x14ac:dyDescent="0.25">
      <c r="C68" s="40"/>
    </row>
    <row r="69" spans="3:3" x14ac:dyDescent="0.25">
      <c r="C69" s="40"/>
    </row>
    <row r="70" spans="3:3" x14ac:dyDescent="0.25">
      <c r="C70" s="40"/>
    </row>
    <row r="71" spans="3:3" x14ac:dyDescent="0.25">
      <c r="C71" s="40"/>
    </row>
    <row r="72" spans="3:3" x14ac:dyDescent="0.25">
      <c r="C72" s="40"/>
    </row>
    <row r="73" spans="3:3" x14ac:dyDescent="0.25">
      <c r="C73" s="40"/>
    </row>
    <row r="74" spans="3:3" x14ac:dyDescent="0.25">
      <c r="C74" s="40"/>
    </row>
    <row r="75" spans="3:3" x14ac:dyDescent="0.25">
      <c r="C75" s="40"/>
    </row>
    <row r="76" spans="3:3" x14ac:dyDescent="0.25">
      <c r="C76" s="40"/>
    </row>
    <row r="77" spans="3:3" x14ac:dyDescent="0.25">
      <c r="C77" s="40"/>
    </row>
    <row r="78" spans="3:3" x14ac:dyDescent="0.25">
      <c r="C78" s="40"/>
    </row>
    <row r="79" spans="3:3" x14ac:dyDescent="0.25">
      <c r="C79" s="40"/>
    </row>
    <row r="80" spans="3:3" x14ac:dyDescent="0.25">
      <c r="C80" s="40"/>
    </row>
    <row r="81" spans="3:3" x14ac:dyDescent="0.25">
      <c r="C81" s="40"/>
    </row>
    <row r="82" spans="3:3" x14ac:dyDescent="0.25">
      <c r="C82" s="40"/>
    </row>
    <row r="199" spans="3:3" x14ac:dyDescent="0.25">
      <c r="C199" s="39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23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2" sqref="G2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142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0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4" t="s">
        <v>48</v>
      </c>
    </row>
    <row r="11" spans="1:7" x14ac:dyDescent="0.25">
      <c r="E11" s="34" t="s">
        <v>32</v>
      </c>
    </row>
    <row r="12" spans="1:7" x14ac:dyDescent="0.25">
      <c r="E12" s="34" t="s">
        <v>20</v>
      </c>
    </row>
    <row r="13" spans="1:7" x14ac:dyDescent="0.25">
      <c r="E13" s="34" t="s">
        <v>24</v>
      </c>
    </row>
    <row r="14" spans="1:7" x14ac:dyDescent="0.25">
      <c r="E14" s="34" t="s">
        <v>51</v>
      </c>
    </row>
    <row r="15" spans="1:7" x14ac:dyDescent="0.25">
      <c r="E15" s="34" t="s">
        <v>49</v>
      </c>
    </row>
    <row r="16" spans="1:7" x14ac:dyDescent="0.25">
      <c r="E16" s="34" t="s">
        <v>22</v>
      </c>
    </row>
    <row r="17" spans="1:7" x14ac:dyDescent="0.25">
      <c r="E17" s="34" t="s">
        <v>26</v>
      </c>
    </row>
    <row r="18" spans="1:7" x14ac:dyDescent="0.25">
      <c r="E18" s="34" t="s">
        <v>23</v>
      </c>
    </row>
    <row r="19" spans="1:7" x14ac:dyDescent="0.25">
      <c r="E19" s="34" t="s">
        <v>25</v>
      </c>
    </row>
    <row r="20" spans="1:7" x14ac:dyDescent="0.25">
      <c r="A20" s="33"/>
      <c r="B20" s="33"/>
      <c r="C20" s="33"/>
      <c r="D20" s="33"/>
      <c r="E20" s="7"/>
      <c r="F20" s="33"/>
      <c r="G20" s="33"/>
    </row>
    <row r="21" spans="1:7" x14ac:dyDescent="0.25">
      <c r="A21" s="33"/>
      <c r="B21" s="33"/>
      <c r="C21" s="33"/>
      <c r="D21" s="33"/>
      <c r="F21" s="33"/>
      <c r="G21" s="33"/>
    </row>
    <row r="22" spans="1:7" x14ac:dyDescent="0.25">
      <c r="A22" s="33"/>
      <c r="B22" s="33"/>
      <c r="C22" s="33"/>
      <c r="D22" s="33"/>
      <c r="F22" s="33"/>
      <c r="G22" s="33"/>
    </row>
    <row r="23" spans="1:7" x14ac:dyDescent="0.25">
      <c r="A23" s="33"/>
      <c r="B23" s="33"/>
      <c r="C23" s="33"/>
      <c r="D23" s="33"/>
      <c r="F23" s="33"/>
      <c r="G23" s="33"/>
    </row>
    <row r="24" spans="1:7" x14ac:dyDescent="0.25">
      <c r="A24" s="33"/>
      <c r="B24" s="33"/>
      <c r="C24" s="33"/>
      <c r="D24" s="33"/>
      <c r="F24" s="33"/>
      <c r="G24" s="33"/>
    </row>
    <row r="25" spans="1:7" x14ac:dyDescent="0.25">
      <c r="A25" s="33"/>
      <c r="B25" s="33"/>
      <c r="C25" s="33"/>
      <c r="D25" s="33"/>
      <c r="F25" s="33"/>
      <c r="G25" s="33"/>
    </row>
    <row r="26" spans="1:7" x14ac:dyDescent="0.25">
      <c r="A26" s="33"/>
      <c r="B26" s="33"/>
      <c r="C26" s="33"/>
      <c r="D26" s="33"/>
      <c r="F26" s="33"/>
      <c r="G26" s="33"/>
    </row>
    <row r="27" spans="1:7" x14ac:dyDescent="0.25">
      <c r="A27" s="33"/>
      <c r="B27" s="33"/>
      <c r="C27" s="33"/>
      <c r="D27" s="33"/>
      <c r="F27" s="33"/>
      <c r="G27" s="33"/>
    </row>
    <row r="28" spans="1:7" x14ac:dyDescent="0.25">
      <c r="A28" s="33"/>
      <c r="B28" s="33"/>
      <c r="C28" s="33"/>
      <c r="D28" s="33"/>
      <c r="F28" s="33"/>
      <c r="G28" s="33"/>
    </row>
    <row r="29" spans="1:7" x14ac:dyDescent="0.25">
      <c r="A29" s="33"/>
      <c r="B29" s="33"/>
      <c r="C29" s="33"/>
      <c r="D29" s="33"/>
      <c r="F29" s="33"/>
      <c r="G29" s="33"/>
    </row>
    <row r="30" spans="1:7" x14ac:dyDescent="0.25">
      <c r="A30" s="33"/>
      <c r="B30" s="33"/>
      <c r="C30" s="33"/>
      <c r="D30" s="33"/>
      <c r="F30" s="33"/>
      <c r="G30" s="33"/>
    </row>
    <row r="31" spans="1:7" x14ac:dyDescent="0.25">
      <c r="A31" s="33"/>
      <c r="B31" s="33"/>
      <c r="C31" s="33"/>
      <c r="D31" s="33"/>
      <c r="F31" s="33"/>
      <c r="G31" s="33"/>
    </row>
    <row r="32" spans="1:7" x14ac:dyDescent="0.25">
      <c r="A32" s="33"/>
      <c r="B32" s="33"/>
      <c r="C32" s="33"/>
      <c r="D32" s="33"/>
      <c r="F32" s="33"/>
      <c r="G32" s="33"/>
    </row>
    <row r="33" spans="1:7" x14ac:dyDescent="0.25">
      <c r="A33" s="33"/>
      <c r="B33" s="33"/>
      <c r="C33" s="33"/>
      <c r="D33" s="33"/>
      <c r="F33" s="33"/>
      <c r="G33" s="33"/>
    </row>
    <row r="34" spans="1:7" x14ac:dyDescent="0.25">
      <c r="A34" s="33"/>
      <c r="B34" s="33"/>
      <c r="C34" s="33"/>
      <c r="D34" s="33"/>
      <c r="F34" s="33"/>
      <c r="G34" s="33"/>
    </row>
    <row r="35" spans="1:7" x14ac:dyDescent="0.25">
      <c r="A35" s="33"/>
      <c r="B35" s="33"/>
      <c r="C35" s="33"/>
      <c r="D35" s="33"/>
      <c r="F35" s="33"/>
      <c r="G35" s="33"/>
    </row>
    <row r="36" spans="1:7" x14ac:dyDescent="0.25">
      <c r="A36" s="33"/>
      <c r="B36" s="33"/>
      <c r="C36" s="33"/>
      <c r="D36" s="33"/>
      <c r="F36" s="33"/>
      <c r="G36" s="33"/>
    </row>
    <row r="37" spans="1:7" x14ac:dyDescent="0.25">
      <c r="A37" s="33"/>
      <c r="B37" s="33"/>
      <c r="C37" s="33"/>
      <c r="D37" s="33"/>
      <c r="F37" s="33"/>
      <c r="G37" s="33"/>
    </row>
    <row r="38" spans="1:7" x14ac:dyDescent="0.25">
      <c r="A38" s="33"/>
      <c r="B38" s="33"/>
      <c r="C38" s="33"/>
      <c r="D38" s="33"/>
      <c r="F38" s="33"/>
      <c r="G38" s="33"/>
    </row>
    <row r="39" spans="1:7" x14ac:dyDescent="0.25">
      <c r="A39" s="33"/>
      <c r="B39" s="33"/>
      <c r="C39" s="33"/>
      <c r="D39" s="33"/>
      <c r="F39" s="33"/>
      <c r="G39" s="33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2017-01-13T17:52:47Z</dcterms:modified>
</cp:coreProperties>
</file>