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<sst xmlns="http://schemas.openxmlformats.org/spreadsheetml/2006/main" count="114" uniqueCount="87">
  <si>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</si>
  <si>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</si>
  <si>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</si>
  <si>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</si>
  <si>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</si>
  <si>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</si>
  <si>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</si>
  <si>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</si>
  <si>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</si>
  <si>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</si>
  <si>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</si>
  <si>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</si>
  <si>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</si>
  <si>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</si>
  <si>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</si>
  <si>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</si>
  <si>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</si>
  <si>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</si>
  <si>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</si>
  <si>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</si>
  <si>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</si>
  <si>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</si>
  <si>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</si>
  <si>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</si>
  <si>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</si>
  <si>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</si>
  <si>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</si>
  <si>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</si>
  <si>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</si>
  <si>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</si>
  <si>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</si>
  <si>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</si>
  <si>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</si>
  <si>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</si>
  <si>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</si>
  <si>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</si>
  <si>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</si>
  <si>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</si>
  <si>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</si>
  <si>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</si>
  <si>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</si>
  <si>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</si>
  <si>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</si>
  <si>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</si>
  <si>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</si>
  <si>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</si>
  <si>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</si>
  <si>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</si>
  <si>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</si>
  <si>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</si>
  <si>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</si>
  <si>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</si>
  <si>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</si>
  <si>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</si>
  <si>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</si>
  <si>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</si>
  <si>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</si>
  <si>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</si>
  <si>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</si>
  <si>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</si>
  <si>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</si>
  <si>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</si>
  <si>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</si>
  <si>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</si>
  <si>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</si>
  <si>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</si>
  <si>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</si>
  <si>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</si>
  <si>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</si>
  <si>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</si>
  <si>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</si>
  <si>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</si>
  <si>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</si>
  <si>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</si>
  <si>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0312</t>
  </si>
  <si>
    <t>05</t>
  </si>
  <si>
    <t>Add this room ID</t>
  </si>
  <si>
    <t>PH0501</t>
  </si>
  <si>
    <t>PH0502</t>
  </si>
  <si>
    <t>PH0503</t>
  </si>
  <si>
    <t>LX-0312-05-PH0501</t>
  </si>
  <si>
    <t>PLANT SCIENCES - Room PH0501</t>
  </si>
  <si>
    <t>LX-0312-05-PH0502</t>
  </si>
  <si>
    <t>PLANT SCIENCES - Room PH0502</t>
  </si>
  <si>
    <t>LX-0312-05-PH0503</t>
  </si>
  <si>
    <t>PLANT SCIENCES - Room PH0503</t>
  </si>
  <si>
    <t>NCES space . Mech rooms, not sure if they need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</si>
</sst>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6" sqref="G6:G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74</v>
      </c>
      <c r="C1" s="71"/>
      <c r="F1" s="18" t="s">
        <v>10</v>
      </c>
      <c r="G1" s="54">
        <v>42228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Plant Sciences</v>
      </c>
      <c r="C2" s="72"/>
      <c r="F2" s="24" t="s">
        <v>12</v>
      </c>
      <c r="G2" s="61" t="s">
        <v>73</v>
      </c>
      <c r="J2" s="15">
        <f>G22-J22</f>
        <v>3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60.75" customHeight="1" thickTop="1" x14ac:dyDescent="0.3">
      <c r="A6" s="33" t="s">
        <v>77</v>
      </c>
      <c r="B6" s="28" t="s">
        <v>75</v>
      </c>
      <c r="C6" s="11" t="s">
        <v>76</v>
      </c>
      <c r="D6" s="17" t="s">
        <v>5</v>
      </c>
      <c r="E6" s="37">
        <v>0</v>
      </c>
      <c r="F6" s="37">
        <v>3733</v>
      </c>
      <c r="G6" s="34" t="s">
        <v>3</v>
      </c>
      <c r="I6" s="75" t="s">
        <v>86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3" t="s">
        <v>78</v>
      </c>
      <c r="B7" s="28" t="s">
        <v>75</v>
      </c>
      <c r="C7" s="11" t="s">
        <v>76</v>
      </c>
      <c r="D7" s="17" t="s">
        <v>5</v>
      </c>
      <c r="E7" s="34">
        <v>0</v>
      </c>
      <c r="F7" s="34">
        <v>336</v>
      </c>
      <c r="G7" s="34" t="s">
        <v>3</v>
      </c>
      <c r="I7" s="76"/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3" t="s">
        <v>79</v>
      </c>
      <c r="B8" s="28" t="s">
        <v>75</v>
      </c>
      <c r="C8" s="11" t="s">
        <v>76</v>
      </c>
      <c r="D8" s="17" t="s">
        <v>5</v>
      </c>
      <c r="E8" s="34">
        <v>0</v>
      </c>
      <c r="F8" s="34">
        <v>187</v>
      </c>
      <c r="G8" s="34" t="s">
        <v>3</v>
      </c>
      <c r="I8" s="76"/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I12" s="70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3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3">
    <mergeCell ref="B1:C1"/>
    <mergeCell ref="B2:C2"/>
    <mergeCell ref="I6:I8"/>
  </mergeCells>
  <conditionalFormatting sqref="G27:G41 G7:G20">
    <cfRule type="containsText" dxfId="48" priority="126" operator="containsText" text="New Tag Required">
      <formula>NOT(ISERROR(SEARCH("New Tag Required",G7)))</formula>
    </cfRule>
  </conditionalFormatting>
  <conditionalFormatting sqref="D9:D87">
    <cfRule type="containsText" dxfId="47" priority="125" operator="containsText" text="Yes">
      <formula>NOT(ISERROR(SEARCH("Yes",D9)))</formula>
    </cfRule>
  </conditionalFormatting>
  <conditionalFormatting sqref="H27:H87 H188:H409 H7:H20">
    <cfRule type="containsText" dxfId="46" priority="113" operator="containsText" text="New Sign Required">
      <formula>NOT(ISERROR(SEARCH("New Sign Required",H7)))</formula>
    </cfRule>
  </conditionalFormatting>
  <conditionalFormatting sqref="G27:G87 G7:H20">
    <cfRule type="containsText" dxfId="45" priority="112" operator="containsText" text="Action Required">
      <formula>NOT(ISERROR(SEARCH("Action Required",G7)))</formula>
    </cfRule>
  </conditionalFormatting>
  <conditionalFormatting sqref="H27:H87">
    <cfRule type="containsText" dxfId="44" priority="111" operator="containsText" text="Action Required">
      <formula>NOT(ISERROR(SEARCH("Action Required",H27)))</formula>
    </cfRule>
  </conditionalFormatting>
  <conditionalFormatting sqref="G23:G26">
    <cfRule type="containsText" dxfId="43" priority="53" operator="containsText" text="New Tag Required">
      <formula>NOT(ISERROR(SEARCH("New Tag Required",G23)))</formula>
    </cfRule>
  </conditionalFormatting>
  <conditionalFormatting sqref="H23:H26">
    <cfRule type="containsText" dxfId="42" priority="51" operator="containsText" text="New Sign Required">
      <formula>NOT(ISERROR(SEARCH("New Sign Required",H23)))</formula>
    </cfRule>
  </conditionalFormatting>
  <conditionalFormatting sqref="G23:G26">
    <cfRule type="containsText" dxfId="41" priority="50" operator="containsText" text="Action Required">
      <formula>NOT(ISERROR(SEARCH("Action Required",G23)))</formula>
    </cfRule>
  </conditionalFormatting>
  <conditionalFormatting sqref="H23:H26">
    <cfRule type="containsText" dxfId="40" priority="49" operator="containsText" text="Action Required">
      <formula>NOT(ISERROR(SEARCH("Action Required",H23)))</formula>
    </cfRule>
  </conditionalFormatting>
  <conditionalFormatting sqref="D88:D187">
    <cfRule type="containsText" dxfId="39" priority="45" operator="containsText" text="Yes">
      <formula>NOT(ISERROR(SEARCH("Yes",D88)))</formula>
    </cfRule>
  </conditionalFormatting>
  <conditionalFormatting sqref="H88:H187">
    <cfRule type="containsText" dxfId="38" priority="44" operator="containsText" text="New Sign Required">
      <formula>NOT(ISERROR(SEARCH("New Sign Required",H88)))</formula>
    </cfRule>
  </conditionalFormatting>
  <conditionalFormatting sqref="G88:G187">
    <cfRule type="containsText" dxfId="37" priority="43" operator="containsText" text="Action Required">
      <formula>NOT(ISERROR(SEARCH("Action Required",G88)))</formula>
    </cfRule>
  </conditionalFormatting>
  <conditionalFormatting sqref="H88:H187">
    <cfRule type="containsText" dxfId="36" priority="42" operator="containsText" text="Action Required">
      <formula>NOT(ISERROR(SEARCH("Action Required",H88)))</formula>
    </cfRule>
  </conditionalFormatting>
  <conditionalFormatting sqref="D6:D8">
    <cfRule type="containsText" dxfId="35" priority="39" operator="containsText" text="Yes">
      <formula>NOT(ISERROR(SEARCH("Yes",D6)))</formula>
    </cfRule>
  </conditionalFormatting>
  <conditionalFormatting sqref="J2:N2">
    <cfRule type="cellIs" dxfId="34" priority="19" operator="notEqual">
      <formula>0</formula>
    </cfRule>
  </conditionalFormatting>
  <conditionalFormatting sqref="J6:J19">
    <cfRule type="cellIs" dxfId="33" priority="18" operator="equal">
      <formula>0</formula>
    </cfRule>
  </conditionalFormatting>
  <conditionalFormatting sqref="M6:M19">
    <cfRule type="cellIs" dxfId="32" priority="17" operator="equal">
      <formula>0</formula>
    </cfRule>
  </conditionalFormatting>
  <conditionalFormatting sqref="J6:J19 M6:M19">
    <cfRule type="cellIs" dxfId="31" priority="14" operator="equal">
      <formula>"In Progress"</formula>
    </cfRule>
    <cfRule type="cellIs" dxfId="30" priority="15" operator="equal">
      <formula>"Log Issues"</formula>
    </cfRule>
    <cfRule type="cellIs" dxfId="29" priority="16" operator="equal">
      <formula>"N/A"</formula>
    </cfRule>
  </conditionalFormatting>
  <conditionalFormatting sqref="K6:L11">
    <cfRule type="expression" dxfId="28" priority="13">
      <formula>$J6="Log Issues"</formula>
    </cfRule>
  </conditionalFormatting>
  <conditionalFormatting sqref="N6:N11">
    <cfRule type="expression" dxfId="27" priority="12">
      <formula>$M6="Log Issues"</formula>
    </cfRule>
  </conditionalFormatting>
  <conditionalFormatting sqref="G6:G8">
    <cfRule type="containsText" dxfId="26" priority="11" operator="containsText" text="New Tag Required">
      <formula>NOT(ISERROR(SEARCH("New Tag Required",G6)))</formula>
    </cfRule>
  </conditionalFormatting>
  <conditionalFormatting sqref="H6">
    <cfRule type="containsText" dxfId="25" priority="10" operator="containsText" text="New Sign Required">
      <formula>NOT(ISERROR(SEARCH("New Sign Required",H6)))</formula>
    </cfRule>
  </conditionalFormatting>
  <conditionalFormatting sqref="G6:G8">
    <cfRule type="containsText" dxfId="24" priority="9" operator="containsText" text="Action Required">
      <formula>NOT(ISERROR(SEARCH("Action Required",G6)))</formula>
    </cfRule>
  </conditionalFormatting>
  <conditionalFormatting sqref="H6">
    <cfRule type="containsText" dxfId="23" priority="8" operator="containsText" text="Action Required">
      <formula>NOT(ISERROR(SEARCH("Action Required",H6)))</formula>
    </cfRule>
  </conditionalFormatting>
  <conditionalFormatting sqref="H1:H1048576">
    <cfRule type="containsText" dxfId="22" priority="6" operator="containsText" text="Remove Old Sign">
      <formula>NOT(ISERROR(SEARCH("Remove Old Sign",H1)))</formula>
    </cfRule>
    <cfRule type="containsText" dxfId="21" priority="7" operator="containsText" text="Move Sign to New Location">
      <formula>NOT(ISERROR(SEARCH("Move Sign to New Location",H1)))</formula>
    </cfRule>
  </conditionalFormatting>
  <conditionalFormatting sqref="G3:G1048576">
    <cfRule type="containsText" dxfId="20" priority="5" operator="containsText" text="Remove Old Tag">
      <formula>NOT(ISERROR(SEARCH("Remove Old Tag",G3)))</formula>
    </cfRule>
  </conditionalFormatting>
  <conditionalFormatting sqref="G1:G2">
    <cfRule type="containsText" dxfId="19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:C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0312</v>
      </c>
      <c r="C1" s="53"/>
      <c r="D1" s="18" t="s">
        <v>10</v>
      </c>
      <c r="E1" s="54">
        <f>'KD Changes'!G1</f>
        <v>42228</v>
      </c>
    </row>
    <row r="2" spans="1:10" x14ac:dyDescent="0.3">
      <c r="A2" s="57" t="s">
        <v>8</v>
      </c>
      <c r="B2" s="58" t="str">
        <f>VLOOKUP(B1,[1]BuildingList!A:B,2,FALSE)</f>
        <v>Plant Sciences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3" t="s">
        <v>80</v>
      </c>
      <c r="B6" s="74" t="s">
        <v>81</v>
      </c>
      <c r="C6" s="55" t="s">
        <v>69</v>
      </c>
      <c r="G6" s="32"/>
      <c r="H6" s="32"/>
      <c r="I6" s="55"/>
      <c r="J6" s="55"/>
    </row>
    <row r="7" spans="1:10" x14ac:dyDescent="0.3">
      <c r="A7" s="73" t="s">
        <v>82</v>
      </c>
      <c r="B7" s="74" t="s">
        <v>83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73" t="s">
        <v>84</v>
      </c>
      <c r="B8" s="74" t="s">
        <v>85</v>
      </c>
      <c r="C8" s="55" t="s">
        <v>69</v>
      </c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8" priority="16" operator="containsText" text="New Tag Required">
      <formula>NOT(ISERROR(SEARCH("New Tag Required",G39)))</formula>
    </cfRule>
  </conditionalFormatting>
  <conditionalFormatting sqref="D49:D98">
    <cfRule type="containsText" dxfId="17" priority="15" operator="containsText" text="Yes">
      <formula>NOT(ISERROR(SEARCH("Yes",D49)))</formula>
    </cfRule>
  </conditionalFormatting>
  <conditionalFormatting sqref="H39:H98 H199:H420">
    <cfRule type="containsText" dxfId="16" priority="14" operator="containsText" text="New Sign Required">
      <formula>NOT(ISERROR(SEARCH("New Sign Required",H39)))</formula>
    </cfRule>
  </conditionalFormatting>
  <conditionalFormatting sqref="G39:G98">
    <cfRule type="containsText" dxfId="15" priority="13" operator="containsText" text="Action Required">
      <formula>NOT(ISERROR(SEARCH("Action Required",G39)))</formula>
    </cfRule>
  </conditionalFormatting>
  <conditionalFormatting sqref="H39:H98">
    <cfRule type="containsText" dxfId="14" priority="12" operator="containsText" text="Action Required">
      <formula>NOT(ISERROR(SEARCH("Action Required",H39)))</formula>
    </cfRule>
  </conditionalFormatting>
  <conditionalFormatting sqref="D99:D198">
    <cfRule type="containsText" dxfId="13" priority="7" operator="containsText" text="Yes">
      <formula>NOT(ISERROR(SEARCH("Yes",D99)))</formula>
    </cfRule>
  </conditionalFormatting>
  <conditionalFormatting sqref="H99:H198">
    <cfRule type="containsText" dxfId="12" priority="6" operator="containsText" text="New Sign Required">
      <formula>NOT(ISERROR(SEARCH("New Sign Required",H99)))</formula>
    </cfRule>
  </conditionalFormatting>
  <conditionalFormatting sqref="G99:G198">
    <cfRule type="containsText" dxfId="11" priority="5" operator="containsText" text="Action Required">
      <formula>NOT(ISERROR(SEARCH("Action Required",G99)))</formula>
    </cfRule>
  </conditionalFormatting>
  <conditionalFormatting sqref="H99:H198">
    <cfRule type="containsText" dxfId="10" priority="4" operator="containsText" text="Action Required">
      <formula>NOT(ISERROR(SEARCH("Action Required",H99)))</formula>
    </cfRule>
  </conditionalFormatting>
  <conditionalFormatting sqref="H1:H4 H39:H1048576 G5:G38">
    <cfRule type="containsText" dxfId="9" priority="2" operator="containsText" text="Remove Old Sign">
      <formula>NOT(ISERROR(SEARCH("Remove Old Sign",G1)))</formula>
    </cfRule>
    <cfRule type="containsText" dxfId="8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7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2015-09-17T19:41:23Z</dcterms:modified>
</cp:coreProperties>
</file>