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H34" i="1" l="1"/>
  <c r="G34" i="1"/>
  <c r="M34" i="1" l="1"/>
  <c r="K2" i="1" s="1"/>
  <c r="J3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<sst xmlns="http://schemas.openxmlformats.org/spreadsheetml/2006/main" count="82" uniqueCount="71">
  <si>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</si>
  <si>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</si>
  <si>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</si>
  <si>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</si>
  <si>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</si>
  <si>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</si>
  <si>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</si>
  <si>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</si>
  <si>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</si>
  <si>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</si>
  <si>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</si>
  <si>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</si>
  <si>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</si>
  <si>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</si>
  <si>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</si>
  <si>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</si>
  <si>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</si>
  <si>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</si>
  <si>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</si>
  <si>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</si>
  <si>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</si>
  <si>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</si>
  <si>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</si>
  <si>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</si>
  <si>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</si>
  <si>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</si>
  <si>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</si>
  <si>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</si>
  <si>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</si>
  <si>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</si>
  <si>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</si>
  <si>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</si>
  <si>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</si>
  <si>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</si>
  <si>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</si>
  <si>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</si>
  <si>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</si>
  <si>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</si>
  <si>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</si>
  <si>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</si>
  <si>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</si>
  <si>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</si>
  <si>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</si>
  <si>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</si>
  <si>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</si>
  <si>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</si>
  <si>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</si>
  <si>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</si>
  <si>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</si>
  <si>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</si>
  <si>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</si>
  <si>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</si>
  <si>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</si>
  <si>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</si>
  <si>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</si>
  <si>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</si>
  <si>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</si>
  <si>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</si>
  <si>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</si>
  <si>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</si>
  <si>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</si>
  <si>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</si>
  <si>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</si>
  <si>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</si>
  <si>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</si>
  <si>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</si>
  <si>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</si>
  <si>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0305</t>
  </si>
  <si>
    <t>ST-C begins on 2nd floor</t>
  </si>
  <si>
    <t>01</t>
  </si>
  <si>
    <t>Stair ST-C deleted from 1st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</si>
</sst>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D14" sqref="D14:E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41842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Peter P. Bosomworth Health Sciences Research Building</v>
      </c>
      <c r="C2" s="56"/>
      <c r="F2" s="25" t="s">
        <v>12</v>
      </c>
      <c r="G2" s="26" t="s">
        <v>64</v>
      </c>
      <c r="J2" s="15">
        <f>G34-J34</f>
        <v>0</v>
      </c>
      <c r="K2" s="15">
        <f>H34-M34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54">
        <v>143</v>
      </c>
      <c r="B6" s="30" t="s">
        <v>69</v>
      </c>
      <c r="C6" s="11" t="s">
        <v>70</v>
      </c>
      <c r="D6" s="17" t="s">
        <v>6</v>
      </c>
      <c r="E6" s="35">
        <v>122</v>
      </c>
      <c r="F6" s="35">
        <v>0</v>
      </c>
      <c r="G6" s="35" t="s">
        <v>2</v>
      </c>
      <c r="H6" s="17" t="s">
        <v>13</v>
      </c>
      <c r="I6" s="11" t="s">
        <v>68</v>
      </c>
      <c r="J6" s="10"/>
      <c r="K6" s="36"/>
      <c r="L6" s="10"/>
      <c r="M6" s="10"/>
      <c r="N6" s="36"/>
      <c r="O6" s="10"/>
    </row>
    <row r="7" spans="1:16" ht="15" x14ac:dyDescent="0.25">
      <c r="A7" s="53"/>
      <c r="C7" s="11"/>
      <c r="E7" s="35"/>
      <c r="G7" s="35"/>
      <c r="J7" s="10"/>
      <c r="K7" s="36"/>
      <c r="L7" s="10"/>
      <c r="M7" s="10"/>
      <c r="N7" s="36"/>
      <c r="O7" s="10"/>
    </row>
    <row r="8" spans="1:16" ht="15" x14ac:dyDescent="0.25">
      <c r="C8" s="11"/>
      <c r="E8" s="35"/>
      <c r="F8" s="35"/>
      <c r="G8" s="35"/>
      <c r="J8" s="10"/>
      <c r="K8" s="36"/>
      <c r="L8" s="10"/>
      <c r="M8" s="10"/>
      <c r="N8" s="36"/>
      <c r="O8" s="10"/>
    </row>
    <row r="9" spans="1:16" ht="15" x14ac:dyDescent="0.25">
      <c r="A9" s="39"/>
      <c r="C9" s="11"/>
      <c r="E9" s="35"/>
      <c r="F9" s="35"/>
      <c r="G9" s="35"/>
      <c r="J9" s="10"/>
      <c r="K9" s="36"/>
      <c r="L9" s="10"/>
      <c r="M9" s="10"/>
      <c r="N9" s="36"/>
      <c r="O9" s="10"/>
    </row>
    <row r="10" spans="1:16" ht="15" x14ac:dyDescent="0.25">
      <c r="A10" s="53"/>
      <c r="C10" s="11"/>
      <c r="E10" s="38"/>
      <c r="F10" s="38"/>
      <c r="G10" s="35"/>
      <c r="J10" s="10"/>
      <c r="K10" s="36"/>
      <c r="L10" s="10"/>
      <c r="M10" s="10"/>
      <c r="N10" s="36"/>
      <c r="O10" s="10"/>
    </row>
    <row r="11" spans="1:16" ht="15" x14ac:dyDescent="0.25">
      <c r="A11" s="39"/>
      <c r="C11" s="11"/>
      <c r="E11" s="35"/>
      <c r="F11" s="35"/>
      <c r="G11" s="35"/>
      <c r="J11" s="10"/>
      <c r="K11" s="36"/>
      <c r="L11" s="10"/>
      <c r="M11" s="10"/>
      <c r="N11" s="36"/>
      <c r="O11" s="10"/>
    </row>
    <row r="12" spans="1:16" ht="15" x14ac:dyDescent="0.25">
      <c r="A12" s="39"/>
      <c r="C12" s="11"/>
      <c r="E12" s="35"/>
      <c r="F12" s="35"/>
      <c r="G12" s="35"/>
      <c r="J12" s="10"/>
      <c r="K12" s="36"/>
      <c r="L12" s="10"/>
      <c r="M12" s="10"/>
      <c r="N12" s="36"/>
      <c r="O12" s="10"/>
    </row>
    <row r="13" spans="1:16" ht="15" x14ac:dyDescent="0.25">
      <c r="A13" s="39"/>
      <c r="C13" s="11"/>
      <c r="E13" s="35"/>
      <c r="F13" s="35"/>
      <c r="G13" s="35"/>
      <c r="J13" s="10"/>
      <c r="K13" s="36"/>
      <c r="L13" s="10"/>
      <c r="M13" s="10"/>
      <c r="N13" s="36"/>
      <c r="O13" s="10"/>
    </row>
    <row r="14" spans="1:16" ht="15" x14ac:dyDescent="0.25">
      <c r="A14" s="39"/>
      <c r="C14" s="11"/>
      <c r="E14" s="35"/>
      <c r="F14" s="35"/>
      <c r="G14" s="35"/>
      <c r="J14" s="10"/>
      <c r="K14" s="36"/>
      <c r="L14" s="10"/>
      <c r="M14" s="10"/>
      <c r="N14" s="36"/>
      <c r="O14" s="10"/>
    </row>
    <row r="15" spans="1:16" ht="15" x14ac:dyDescent="0.25">
      <c r="A15" s="39"/>
      <c r="C15" s="11"/>
      <c r="E15" s="35"/>
      <c r="F15" s="35"/>
      <c r="G15" s="35"/>
      <c r="J15" s="10"/>
      <c r="K15" s="40"/>
      <c r="L15" s="11"/>
      <c r="M15" s="10"/>
      <c r="N15" s="40"/>
      <c r="O15" s="11"/>
    </row>
    <row r="16" spans="1:16" ht="15" x14ac:dyDescent="0.25">
      <c r="A16" s="39"/>
      <c r="C16" s="11"/>
      <c r="E16" s="35"/>
      <c r="F16" s="35"/>
      <c r="G16" s="35"/>
      <c r="J16" s="10"/>
      <c r="K16" s="40"/>
      <c r="L16" s="11"/>
      <c r="M16" s="10"/>
      <c r="N16" s="40"/>
      <c r="O16" s="11"/>
    </row>
    <row r="17" spans="1:15" ht="15" x14ac:dyDescent="0.25">
      <c r="A17" s="39"/>
      <c r="C17" s="11"/>
      <c r="E17" s="35"/>
      <c r="F17" s="35"/>
      <c r="G17" s="35"/>
      <c r="J17" s="10"/>
      <c r="K17" s="40"/>
      <c r="L17" s="11"/>
      <c r="M17" s="10"/>
      <c r="N17" s="40"/>
      <c r="O17" s="11"/>
    </row>
    <row r="18" spans="1:15" ht="15" x14ac:dyDescent="0.25">
      <c r="A18" s="39"/>
      <c r="C18" s="11"/>
      <c r="E18" s="35"/>
      <c r="F18" s="35"/>
      <c r="G18" s="35"/>
      <c r="J18" s="10"/>
      <c r="K18" s="40"/>
      <c r="L18" s="11"/>
      <c r="M18" s="10"/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41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9"/>
      <c r="C21" s="11"/>
      <c r="E21" s="35"/>
      <c r="F21" s="35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2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2"/>
    </row>
    <row r="25" spans="1:15" ht="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ht="15" x14ac:dyDescent="0.25">
      <c r="A26" s="37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ht="15" x14ac:dyDescent="0.25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ht="15" x14ac:dyDescent="0.25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ht="15" x14ac:dyDescent="0.25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ht="15" x14ac:dyDescent="0.25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ht="15" x14ac:dyDescent="0.25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ht="15.75" thickBot="1" x14ac:dyDescent="0.3">
      <c r="A32" s="37"/>
      <c r="C32" s="11"/>
      <c r="E32" s="35"/>
      <c r="F32" s="35"/>
      <c r="G32" s="35"/>
      <c r="K32" s="42"/>
      <c r="N32" s="42"/>
    </row>
    <row r="33" spans="1:13" ht="43.2" x14ac:dyDescent="0.3">
      <c r="A33" s="37"/>
      <c r="C33" s="11"/>
      <c r="E33" s="35"/>
      <c r="F33" s="35"/>
      <c r="G33" s="43" t="s">
        <v>47</v>
      </c>
      <c r="H33" s="44" t="s">
        <v>48</v>
      </c>
      <c r="J33" s="45" t="s">
        <v>42</v>
      </c>
      <c r="K33" s="10"/>
      <c r="L33" s="10"/>
      <c r="M33" s="45" t="s">
        <v>43</v>
      </c>
    </row>
    <row r="34" spans="1:13" ht="15" thickBot="1" x14ac:dyDescent="0.35">
      <c r="A34" s="37"/>
      <c r="C34" s="11"/>
      <c r="E34" s="35"/>
      <c r="F34" s="35"/>
      <c r="G34" s="14">
        <f>COUNTIF(G7:G33,"New Tag Required")</f>
        <v>0</v>
      </c>
      <c r="H34" s="13">
        <f>COUNTIF(H7:H33,"New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7"/>
      <c r="C35" s="11"/>
      <c r="E35" s="35"/>
      <c r="F35" s="35"/>
      <c r="G35" s="35"/>
    </row>
    <row r="36" spans="1:13" x14ac:dyDescent="0.3">
      <c r="A36" s="37"/>
      <c r="C36" s="11"/>
      <c r="E36" s="35"/>
      <c r="F36" s="35"/>
      <c r="G36" s="35"/>
    </row>
    <row r="37" spans="1:13" x14ac:dyDescent="0.3">
      <c r="A37" s="37"/>
      <c r="C37" s="11"/>
      <c r="E37" s="35"/>
      <c r="F37" s="35"/>
      <c r="G37" s="35"/>
    </row>
    <row r="38" spans="1:13" x14ac:dyDescent="0.3">
      <c r="A38" s="37"/>
      <c r="C38" s="11"/>
      <c r="E38" s="35"/>
      <c r="F38" s="35"/>
      <c r="G38" s="35"/>
    </row>
    <row r="39" spans="1:13" x14ac:dyDescent="0.3">
      <c r="A39" s="37"/>
      <c r="C39" s="11"/>
      <c r="E39" s="35"/>
      <c r="F39" s="35"/>
      <c r="G39" s="35"/>
    </row>
    <row r="40" spans="1:13" x14ac:dyDescent="0.3">
      <c r="A40" s="37"/>
      <c r="C40" s="11"/>
      <c r="E40" s="35"/>
      <c r="F40" s="35"/>
      <c r="G40" s="35"/>
    </row>
    <row r="41" spans="1:13" x14ac:dyDescent="0.3">
      <c r="A41" s="37"/>
      <c r="C41" s="11"/>
      <c r="E41" s="35"/>
      <c r="F41" s="35"/>
      <c r="G41" s="35"/>
    </row>
    <row r="42" spans="1:13" x14ac:dyDescent="0.3">
      <c r="A42" s="46"/>
      <c r="C42" s="11"/>
      <c r="E42" s="35"/>
      <c r="F42" s="47"/>
      <c r="G42" s="35"/>
    </row>
    <row r="43" spans="1:13" x14ac:dyDescent="0.3">
      <c r="A43" s="46"/>
      <c r="C43" s="11"/>
      <c r="E43" s="35"/>
      <c r="F43" s="47"/>
      <c r="G43" s="35"/>
    </row>
    <row r="44" spans="1:13" x14ac:dyDescent="0.3">
      <c r="A44" s="46"/>
      <c r="C44" s="11"/>
      <c r="E44" s="35"/>
      <c r="F44" s="48"/>
      <c r="G44" s="35"/>
    </row>
    <row r="45" spans="1:13" x14ac:dyDescent="0.3">
      <c r="A45" s="37"/>
      <c r="C45" s="11"/>
      <c r="E45" s="35"/>
      <c r="F45" s="47"/>
      <c r="G45" s="35"/>
    </row>
    <row r="46" spans="1:13" x14ac:dyDescent="0.3">
      <c r="A46" s="37"/>
      <c r="C46" s="11"/>
      <c r="E46" s="35"/>
      <c r="F46" s="47"/>
      <c r="G46" s="35"/>
    </row>
    <row r="47" spans="1:13" x14ac:dyDescent="0.3">
      <c r="A47" s="49"/>
      <c r="C47" s="11"/>
      <c r="E47" s="35"/>
      <c r="F47" s="35"/>
      <c r="G47" s="35"/>
    </row>
    <row r="48" spans="1:13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50"/>
      <c r="C51" s="11"/>
      <c r="E51" s="35"/>
      <c r="F51" s="41"/>
      <c r="G51" s="35"/>
    </row>
    <row r="52" spans="1:7" x14ac:dyDescent="0.3">
      <c r="A52" s="49"/>
      <c r="C52" s="11"/>
      <c r="E52" s="35"/>
      <c r="F52" s="35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37"/>
      <c r="C54" s="11"/>
      <c r="E54" s="35"/>
      <c r="F54" s="35"/>
      <c r="G54" s="35"/>
    </row>
    <row r="55" spans="1:7" x14ac:dyDescent="0.3">
      <c r="A55" s="37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 G9 G11:G18">
    <cfRule type="containsText" dxfId="52" priority="160" operator="containsText" text="New Tag Required">
      <formula>NOT(ISERROR(SEARCH("New Tag Required",G9)))</formula>
    </cfRule>
  </conditionalFormatting>
  <conditionalFormatting sqref="D39:D99 D11:D18 D8:D9 D6">
    <cfRule type="containsText" dxfId="51" priority="159" operator="containsText" text="Yes">
      <formula>NOT(ISERROR(SEARCH("Yes",D6)))</formula>
    </cfRule>
  </conditionalFormatting>
  <conditionalFormatting sqref="H39:H99 H200:H421 H9 H11:H18">
    <cfRule type="containsText" dxfId="50" priority="147" operator="containsText" text="New Sign Required">
      <formula>NOT(ISERROR(SEARCH("New Sign Required",H9)))</formula>
    </cfRule>
  </conditionalFormatting>
  <conditionalFormatting sqref="G39:G99 G9:H9 G11:H18">
    <cfRule type="containsText" dxfId="49" priority="146" operator="containsText" text="Action Required">
      <formula>NOT(ISERROR(SEARCH("Action Required",G9)))</formula>
    </cfRule>
  </conditionalFormatting>
  <conditionalFormatting sqref="H39:H99">
    <cfRule type="containsText" dxfId="48" priority="145" operator="containsText" text="Action Required">
      <formula>NOT(ISERROR(SEARCH("Action Required",H39)))</formula>
    </cfRule>
  </conditionalFormatting>
  <conditionalFormatting sqref="G8 G35:G38 G19:G32">
    <cfRule type="containsText" dxfId="47" priority="87" operator="containsText" text="New Tag Required">
      <formula>NOT(ISERROR(SEARCH("New Tag Required",G8)))</formula>
    </cfRule>
  </conditionalFormatting>
  <conditionalFormatting sqref="D19:D38">
    <cfRule type="containsText" dxfId="46" priority="86" operator="containsText" text="Yes">
      <formula>NOT(ISERROR(SEARCH("Yes",D19)))</formula>
    </cfRule>
  </conditionalFormatting>
  <conditionalFormatting sqref="H8 H35:H38 H19:H32">
    <cfRule type="containsText" dxfId="45" priority="85" operator="containsText" text="New Sign Required">
      <formula>NOT(ISERROR(SEARCH("New Sign Required",H8)))</formula>
    </cfRule>
  </conditionalFormatting>
  <conditionalFormatting sqref="G8 G35:G38 G19:G32">
    <cfRule type="containsText" dxfId="44" priority="84" operator="containsText" text="Action Required">
      <formula>NOT(ISERROR(SEARCH("Action Required",G8)))</formula>
    </cfRule>
  </conditionalFormatting>
  <conditionalFormatting sqref="H8 H35:H38 H19:H32">
    <cfRule type="containsText" dxfId="43" priority="83" operator="containsText" text="Action Required">
      <formula>NOT(ISERROR(SEARCH("Action Required",H8)))</formula>
    </cfRule>
  </conditionalFormatting>
  <conditionalFormatting sqref="G8">
    <cfRule type="containsText" dxfId="42" priority="82" operator="containsText" text="New Tag Required">
      <formula>NOT(ISERROR(SEARCH("New Tag Required",G8)))</formula>
    </cfRule>
  </conditionalFormatting>
  <conditionalFormatting sqref="D8">
    <cfRule type="containsText" dxfId="41" priority="81" operator="containsText" text="Yes">
      <formula>NOT(ISERROR(SEARCH("Yes",D8)))</formula>
    </cfRule>
  </conditionalFormatting>
  <conditionalFormatting sqref="G8">
    <cfRule type="containsText" dxfId="40" priority="80" operator="containsText" text="Action Required">
      <formula>NOT(ISERROR(SEARCH("Action Required",G8)))</formula>
    </cfRule>
  </conditionalFormatting>
  <conditionalFormatting sqref="D100:D199">
    <cfRule type="containsText" dxfId="39" priority="79" operator="containsText" text="Yes">
      <formula>NOT(ISERROR(SEARCH("Yes",D100)))</formula>
    </cfRule>
  </conditionalFormatting>
  <conditionalFormatting sqref="H100:H199">
    <cfRule type="containsText" dxfId="38" priority="78" operator="containsText" text="New Sign Required">
      <formula>NOT(ISERROR(SEARCH("New Sign Required",H100)))</formula>
    </cfRule>
  </conditionalFormatting>
  <conditionalFormatting sqref="G100:G199">
    <cfRule type="containsText" dxfId="37" priority="77" operator="containsText" text="Action Required">
      <formula>NOT(ISERROR(SEARCH("Action Required",G100)))</formula>
    </cfRule>
  </conditionalFormatting>
  <conditionalFormatting sqref="H100:H199">
    <cfRule type="containsText" dxfId="36" priority="76" operator="containsText" text="Action Required">
      <formula>NOT(ISERROR(SEARCH("Action Required",H100)))</formula>
    </cfRule>
  </conditionalFormatting>
  <conditionalFormatting sqref="D10">
    <cfRule type="containsText" dxfId="35" priority="73" operator="containsText" text="Yes">
      <formula>NOT(ISERROR(SEARCH("Yes",D10)))</formula>
    </cfRule>
  </conditionalFormatting>
  <conditionalFormatting sqref="G10">
    <cfRule type="containsText" dxfId="34" priority="43" operator="containsText" text="Action Required">
      <formula>NOT(ISERROR(SEARCH("Action Required",G10)))</formula>
    </cfRule>
  </conditionalFormatting>
  <conditionalFormatting sqref="G6">
    <cfRule type="containsText" dxfId="33" priority="57" operator="containsText" text="New Tag Required">
      <formula>NOT(ISERROR(SEARCH("New Tag Required",G6)))</formula>
    </cfRule>
  </conditionalFormatting>
  <conditionalFormatting sqref="H6">
    <cfRule type="containsText" dxfId="32" priority="56" operator="containsText" text="New Sign Required">
      <formula>NOT(ISERROR(SEARCH("New Sign Required",H6)))</formula>
    </cfRule>
  </conditionalFormatting>
  <conditionalFormatting sqref="G6">
    <cfRule type="containsText" dxfId="31" priority="55" operator="containsText" text="Action Required">
      <formula>NOT(ISERROR(SEARCH("Action Required",G6)))</formula>
    </cfRule>
  </conditionalFormatting>
  <conditionalFormatting sqref="H6">
    <cfRule type="containsText" dxfId="30" priority="54" operator="containsText" text="Action Required">
      <formula>NOT(ISERROR(SEARCH("Action Required",H6)))</formula>
    </cfRule>
  </conditionalFormatting>
  <conditionalFormatting sqref="J2:N2">
    <cfRule type="cellIs" dxfId="29" priority="53" operator="notEqual">
      <formula>0</formula>
    </cfRule>
  </conditionalFormatting>
  <conditionalFormatting sqref="J8:J31 J6">
    <cfRule type="cellIs" dxfId="28" priority="52" operator="equal">
      <formula>0</formula>
    </cfRule>
  </conditionalFormatting>
  <conditionalFormatting sqref="M6 M8:M31">
    <cfRule type="cellIs" dxfId="27" priority="51" operator="equal">
      <formula>0</formula>
    </cfRule>
  </conditionalFormatting>
  <conditionalFormatting sqref="M6 J8:J31 J6 M8:M31">
    <cfRule type="cellIs" dxfId="26" priority="48" operator="equal">
      <formula>"In Progress"</formula>
    </cfRule>
    <cfRule type="cellIs" dxfId="25" priority="49" operator="equal">
      <formula>"Log Issues"</formula>
    </cfRule>
    <cfRule type="cellIs" dxfId="24" priority="50" operator="equal">
      <formula>"N/A"</formula>
    </cfRule>
  </conditionalFormatting>
  <conditionalFormatting sqref="K8:L14">
    <cfRule type="expression" dxfId="23" priority="47">
      <formula>$J8="Log Issues"</formula>
    </cfRule>
  </conditionalFormatting>
  <conditionalFormatting sqref="N6 N8:N14">
    <cfRule type="expression" dxfId="22" priority="46">
      <formula>$M6="Log Issues"</formula>
    </cfRule>
  </conditionalFormatting>
  <conditionalFormatting sqref="G10">
    <cfRule type="containsText" dxfId="21" priority="45" operator="containsText" text="New Tag Required">
      <formula>NOT(ISERROR(SEARCH("New Tag Required",G10)))</formula>
    </cfRule>
  </conditionalFormatting>
  <conditionalFormatting sqref="H10">
    <cfRule type="containsText" dxfId="20" priority="44" operator="containsText" text="New Sign Required">
      <formula>NOT(ISERROR(SEARCH("New Sign Required",H10)))</formula>
    </cfRule>
  </conditionalFormatting>
  <conditionalFormatting sqref="H10">
    <cfRule type="containsText" dxfId="19" priority="42" operator="containsText" text="Action Required">
      <formula>NOT(ISERROR(SEARCH("Action Required",H10)))</formula>
    </cfRule>
  </conditionalFormatting>
  <conditionalFormatting sqref="H8:H1048576 H1:H6">
    <cfRule type="containsText" dxfId="18" priority="40" operator="containsText" text="Remove Old Sign">
      <formula>NOT(ISERROR(SEARCH("Remove Old Sign",H1)))</formula>
    </cfRule>
    <cfRule type="containsText" dxfId="17" priority="41" operator="containsText" text="Move Sign to New Location">
      <formula>NOT(ISERROR(SEARCH("Move Sign to New Location",H1)))</formula>
    </cfRule>
  </conditionalFormatting>
  <conditionalFormatting sqref="G8:G1048576 G1:G6">
    <cfRule type="containsText" dxfId="16" priority="39" operator="containsText" text="Remove Old Tag">
      <formula>NOT(ISERROR(SEARCH("Remove Old Tag",G1)))</formula>
    </cfRule>
  </conditionalFormatting>
  <conditionalFormatting sqref="D7">
    <cfRule type="containsText" dxfId="15" priority="38" operator="containsText" text="Yes">
      <formula>NOT(ISERROR(SEARCH("Yes",D7)))</formula>
    </cfRule>
  </conditionalFormatting>
  <conditionalFormatting sqref="J7">
    <cfRule type="cellIs" dxfId="14" priority="33" operator="equal">
      <formula>0</formula>
    </cfRule>
  </conditionalFormatting>
  <conditionalFormatting sqref="M7">
    <cfRule type="cellIs" dxfId="13" priority="32" operator="equal">
      <formula>0</formula>
    </cfRule>
  </conditionalFormatting>
  <conditionalFormatting sqref="J7 M7">
    <cfRule type="cellIs" dxfId="12" priority="29" operator="equal">
      <formula>"In Progress"</formula>
    </cfRule>
    <cfRule type="cellIs" dxfId="11" priority="30" operator="equal">
      <formula>"Log Issues"</formula>
    </cfRule>
    <cfRule type="cellIs" dxfId="10" priority="31" operator="equal">
      <formula>"N/A"</formula>
    </cfRule>
  </conditionalFormatting>
  <conditionalFormatting sqref="K7:L7">
    <cfRule type="expression" dxfId="9" priority="28">
      <formula>$J7="Log Issues"</formula>
    </cfRule>
  </conditionalFormatting>
  <conditionalFormatting sqref="N7">
    <cfRule type="expression" dxfId="8" priority="27">
      <formula>$M7="Log Issues"</formula>
    </cfRule>
  </conditionalFormatting>
  <conditionalFormatting sqref="G7">
    <cfRule type="containsText" dxfId="7" priority="23" operator="containsText" text="New Tag Required">
      <formula>NOT(ISERROR(SEARCH("New Tag Required",G7)))</formula>
    </cfRule>
  </conditionalFormatting>
  <conditionalFormatting sqref="G7">
    <cfRule type="containsText" dxfId="6" priority="22" operator="containsText" text="Action Required">
      <formula>NOT(ISERROR(SEARCH("Action Required",G7)))</formula>
    </cfRule>
  </conditionalFormatting>
  <conditionalFormatting sqref="G7">
    <cfRule type="containsText" dxfId="5" priority="21" operator="containsText" text="Remove Old Tag">
      <formula>NOT(ISERROR(SEARCH("Remove Old Tag",G7)))</formula>
    </cfRule>
  </conditionalFormatting>
  <conditionalFormatting sqref="H7">
    <cfRule type="containsText" dxfId="4" priority="20" operator="containsText" text="New Sign Required">
      <formula>NOT(ISERROR(SEARCH("New Sign Required",H7)))</formula>
    </cfRule>
  </conditionalFormatting>
  <conditionalFormatting sqref="H7">
    <cfRule type="containsText" dxfId="3" priority="19" operator="containsText" text="Action Required">
      <formula>NOT(ISERROR(SEARCH("Action Required",H7)))</formula>
    </cfRule>
  </conditionalFormatting>
  <conditionalFormatting sqref="H7">
    <cfRule type="containsText" dxfId="2" priority="17" operator="containsText" text="Remove Old Sign">
      <formula>NOT(ISERROR(SEARCH("Remove Old Sign",H7)))</formula>
    </cfRule>
    <cfRule type="containsText" dxfId="1" priority="18" operator="containsText" text="Move Sign to New Location">
      <formula>NOT(ISERROR(SEARCH("Move Sign to New Location",H7)))</formula>
    </cfRule>
  </conditionalFormatting>
  <conditionalFormatting sqref="K6:L6">
    <cfRule type="expression" dxfId="0" priority="171">
      <formula>#REF!="Log Issues"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8:D74 D6:D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 showErrorMessage="1">
          <x14:formula1>
            <xm:f>Lookup!$F$1:$F$8</xm:f>
          </x14:formula1>
          <xm:sqref>M6 M8:M31</xm:sqref>
        </x14:dataValidation>
        <x14:dataValidation type="list" allowBlank="1" showInputMessage="1" showErrorMessage="1">
          <x14:formula1>
            <xm:f>[1]Lookup!#REF!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C8:C199 C6:C7</xm:sqref>
        </x14:dataValidation>
        <x14:dataValidation type="list" allowBlank="1" showInputMessage="1" showErrorMessage="1">
          <x14:formula1>
            <xm:f>Lookup!$A$1:$A$8</xm:f>
          </x14:formula1>
          <xm:sqref>G8:G31 G6:G7</xm:sqref>
        </x14:dataValidation>
        <x14:dataValidation type="list" allowBlank="1" showInputMessage="1" showErrorMessage="1">
          <x14:formula1>
            <xm:f>Lookup!$D$1:$D$10</xm:f>
          </x14:formula1>
          <xm:sqref>H8:H31 H6:H7</xm:sqref>
        </x14:dataValidation>
        <x14:dataValidation type="list" allowBlank="1" showInputMessage="1" showErrorMessage="1">
          <x14:formula1>
            <xm:f>Lookup!$F$1:$F$7</xm:f>
          </x14:formula1>
          <xm:sqref>J8:J31 J6</xm:sqref>
        </x14:dataValidation>
        <x14:dataValidation type="list" allowBlank="1" showInputMessage="1" showErrorMessage="1">
          <x14:formula1>
            <xm:f>[2]Lookup!#REF!</xm:f>
          </x14:formula1>
          <xm:sqref>O6:O14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ht="15" x14ac:dyDescent="0.25">
      <c r="A30" s="51"/>
      <c r="B30" s="51"/>
      <c r="C30" s="51"/>
      <c r="D30" s="51"/>
      <c r="F30" s="51"/>
      <c r="G30" s="51"/>
    </row>
    <row r="31" spans="1:7" ht="15" x14ac:dyDescent="0.25">
      <c r="A31" s="51"/>
      <c r="B31" s="51"/>
      <c r="C31" s="51"/>
      <c r="D31" s="51"/>
      <c r="F31" s="51"/>
      <c r="G31" s="51"/>
    </row>
    <row r="32" spans="1:7" ht="15" x14ac:dyDescent="0.25">
      <c r="A32" s="51"/>
      <c r="B32" s="51"/>
      <c r="C32" s="51"/>
      <c r="D32" s="51"/>
      <c r="F32" s="51"/>
      <c r="G32" s="51"/>
    </row>
    <row r="33" spans="1:7" ht="15" x14ac:dyDescent="0.25">
      <c r="A33" s="51"/>
      <c r="B33" s="51"/>
      <c r="C33" s="51"/>
      <c r="D33" s="51"/>
      <c r="F33" s="51"/>
      <c r="G33" s="51"/>
    </row>
    <row r="34" spans="1:7" ht="15" x14ac:dyDescent="0.25">
      <c r="A34" s="51"/>
      <c r="B34" s="51"/>
      <c r="C34" s="51"/>
      <c r="D34" s="51"/>
      <c r="F34" s="51"/>
      <c r="G34" s="51"/>
    </row>
    <row r="35" spans="1:7" ht="15" x14ac:dyDescent="0.25">
      <c r="A35" s="51"/>
      <c r="B35" s="51"/>
      <c r="C35" s="51"/>
      <c r="D35" s="51"/>
      <c r="F35" s="51"/>
      <c r="G35" s="51"/>
    </row>
    <row r="36" spans="1:7" ht="15" x14ac:dyDescent="0.25">
      <c r="A36" s="51"/>
      <c r="B36" s="51"/>
      <c r="C36" s="51"/>
      <c r="D36" s="51"/>
      <c r="F36" s="51"/>
      <c r="G36" s="51"/>
    </row>
    <row r="37" spans="1:7" ht="15" x14ac:dyDescent="0.25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ht="15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ht="15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ht="15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ht="15" x14ac:dyDescent="0.25">
      <c r="A34" s="2" t="str">
        <f>([3]UKBuilding_List!A34)</f>
        <v>0035</v>
      </c>
      <c r="B34" s="3" t="str">
        <f>([3]UKBuilding_List!B34)</f>
        <v>Miller Hall</v>
      </c>
    </row>
    <row r="35" spans="1:2" ht="15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ht="15" x14ac:dyDescent="0.25">
      <c r="A36" s="2" t="str">
        <f>([3]UKBuilding_List!A36)</f>
        <v>0037</v>
      </c>
      <c r="B36" s="3" t="str">
        <f>([3]UKBuilding_List!B36)</f>
        <v>109 State St</v>
      </c>
    </row>
    <row r="37" spans="1:2" ht="15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ht="15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2014-07-25T18:52:38Z</dcterms:modified>
</cp:coreProperties>
</file>