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8\"/>
    </mc:Choice>
  </mc:AlternateContent>
  <xr:revisionPtr revIDLastSave="0" documentId="13_ncr:1_{E3EADE34-6627-4071-A1EA-9AADC95917BD}" xr6:coauthVersionLast="44" xr6:coauthVersionMax="44" xr10:uidLastSave="{00000000-0000-0000-0000-000000000000}"/>
  <workbookProtection lockStructure="1"/>
  <bookViews>
    <workbookView xWindow="-16965" yWindow="450" windowWidth="16575" windowHeight="13965" xr2:uid="{00000000-000D-0000-FFFF-FFFF00000000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<sst xmlns="http://schemas.openxmlformats.org/spreadsheetml/2006/main" count="77" uniqueCount="61">
  <si>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</si>
  <si>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</si>
  <si>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</si>
  <si>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</si>
  <si>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</si>
  <si>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</si>
  <si>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</si>
  <si>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</si>
  <si>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</si>
  <si>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</si>
  <si>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</si>
  <si>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</si>
  <si>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</si>
  <si>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</si>
  <si>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</si>
  <si>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</si>
  <si>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</si>
  <si>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</si>
  <si>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</si>
  <si>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</si>
  <si>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</si>
  <si>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</si>
  <si>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</si>
  <si>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</si>
  <si>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</si>
  <si>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</si>
  <si>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</si>
  <si>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</si>
  <si>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</si>
  <si>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</si>
  <si>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</si>
  <si>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</si>
  <si>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</si>
  <si>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</si>
  <si>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</si>
  <si>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</si>
  <si>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</si>
  <si>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</si>
  <si>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</si>
  <si>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</si>
  <si>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</si>
  <si>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</si>
  <si>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</si>
  <si>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</si>
  <si>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</si>
  <si>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</si>
  <si>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</si>
  <si>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</si>
  <si>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</si>
  <si>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</si>
  <si>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</si>
  <si>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</si>
  <si>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</si>
  <si>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</si>
  <si>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0298</t>
  </si>
  <si>
    <t>MN225</t>
  </si>
  <si>
    <t>02</t>
  </si>
  <si>
    <t>MN225A</t>
  </si>
  <si>
    <t>LX-0298-02-MN0225A</t>
  </si>
  <si>
    <t>MEDICAL SCIENCE - Room MN0225A</t>
  </si>
  <si>
    <t>FMMC Project Number 11212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</si>
</sst>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quotePrefix="1"/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3" xfId="0" applyFill="1" applyBorder="1" applyAlignment="1">
      <alignment horizontal="left" wrapText="1"/>
    </xf>
  </cellXfs>
  <cellStyles count="1">
    <cellStyle name="Normal" xfId="0" builtinId="0"/>
  </cellStyles>
  <dxfs count="3"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0489</v>
          </cell>
          <cell r="B257">
            <v>489</v>
          </cell>
          <cell r="C257" t="str">
            <v>1117 South Limestone</v>
          </cell>
          <cell r="D257" t="str">
            <v>1117 South Limestone</v>
          </cell>
        </row>
        <row r="258">
          <cell r="A258" t="str">
            <v>0490</v>
          </cell>
          <cell r="B258">
            <v>490</v>
          </cell>
          <cell r="C258" t="str">
            <v>Environmental Quality Management</v>
          </cell>
          <cell r="D258" t="str">
            <v>Environmental Quality Management</v>
          </cell>
        </row>
        <row r="259">
          <cell r="A259" t="str">
            <v>0491</v>
          </cell>
          <cell r="B259">
            <v>491</v>
          </cell>
          <cell r="C259" t="str">
            <v>Ecological Research</v>
          </cell>
          <cell r="D259" t="str">
            <v>Ecological Research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0620</v>
          </cell>
          <cell r="B289">
            <v>620</v>
          </cell>
          <cell r="C289" t="str">
            <v>Aviary Facility</v>
          </cell>
          <cell r="D289" t="str">
            <v>Aviary Facility</v>
          </cell>
        </row>
        <row r="290">
          <cell r="A290" t="str">
            <v>0633</v>
          </cell>
          <cell r="B290">
            <v>633</v>
          </cell>
          <cell r="C290" t="str">
            <v>Davis Marksbury Building</v>
          </cell>
          <cell r="D290" t="str">
            <v>Davis Marksbury Building</v>
          </cell>
        </row>
        <row r="291">
          <cell r="A291" t="str">
            <v>0634</v>
          </cell>
          <cell r="B291">
            <v>634</v>
          </cell>
          <cell r="C291" t="str">
            <v xml:space="preserve"> UK/Lexmark Center for Innovation in Math and Science Education</v>
          </cell>
          <cell r="D291" t="str">
            <v>UK/Lexmark</v>
          </cell>
        </row>
        <row r="292">
          <cell r="A292" t="str">
            <v>0635</v>
          </cell>
          <cell r="B292">
            <v>635</v>
          </cell>
          <cell r="C292" t="str">
            <v>Northside Maintenance Building</v>
          </cell>
          <cell r="D292" t="str">
            <v>Northside Maint Bldg</v>
          </cell>
        </row>
        <row r="293">
          <cell r="A293" t="str">
            <v>0644</v>
          </cell>
          <cell r="B293">
            <v>644</v>
          </cell>
          <cell r="C293" t="str">
            <v>Wildcat Coal Lodge</v>
          </cell>
          <cell r="D293" t="str">
            <v>Wildcat Coal Lodge</v>
          </cell>
        </row>
        <row r="294">
          <cell r="A294" t="str">
            <v>0651</v>
          </cell>
          <cell r="B294">
            <v>651</v>
          </cell>
          <cell r="C294" t="str">
            <v>Mandrell Hall</v>
          </cell>
          <cell r="D294" t="str">
            <v>Mandrell Hall</v>
          </cell>
        </row>
        <row r="295">
          <cell r="A295" t="str">
            <v>0652</v>
          </cell>
          <cell r="B295">
            <v>652</v>
          </cell>
          <cell r="C295" t="str">
            <v>Bosworth Hall</v>
          </cell>
          <cell r="D295" t="str">
            <v>Bosworth Hall</v>
          </cell>
        </row>
        <row r="296">
          <cell r="A296" t="str">
            <v>0653</v>
          </cell>
          <cell r="B296">
            <v>653</v>
          </cell>
          <cell r="C296" t="str">
            <v>Sanders Hall</v>
          </cell>
          <cell r="D296" t="str">
            <v>Sanders Hall</v>
          </cell>
        </row>
        <row r="297">
          <cell r="A297" t="str">
            <v>0654</v>
          </cell>
          <cell r="B297">
            <v>654</v>
          </cell>
          <cell r="C297" t="str">
            <v>Building 100</v>
          </cell>
          <cell r="D297" t="str">
            <v>Building 100</v>
          </cell>
        </row>
        <row r="298">
          <cell r="A298" t="str">
            <v>0655</v>
          </cell>
          <cell r="B298">
            <v>655</v>
          </cell>
          <cell r="C298" t="str">
            <v>Building 200</v>
          </cell>
          <cell r="D298" t="str">
            <v>Building 200</v>
          </cell>
        </row>
        <row r="299">
          <cell r="A299" t="str">
            <v>0656</v>
          </cell>
          <cell r="B299">
            <v>656</v>
          </cell>
          <cell r="C299" t="str">
            <v>Building 300</v>
          </cell>
          <cell r="D299" t="str">
            <v>Building 300</v>
          </cell>
        </row>
        <row r="300">
          <cell r="A300" t="str">
            <v>0657</v>
          </cell>
          <cell r="B300">
            <v>657</v>
          </cell>
          <cell r="C300" t="str">
            <v>Early Childhood Laboratory</v>
          </cell>
          <cell r="D300" t="str">
            <v>Early Childhood Lab</v>
          </cell>
        </row>
        <row r="301">
          <cell r="A301" t="str">
            <v>0658</v>
          </cell>
          <cell r="B301">
            <v>658</v>
          </cell>
          <cell r="C301" t="str">
            <v>Maintenance Bldg.</v>
          </cell>
          <cell r="D301" t="str">
            <v>Maintenance Bldg.</v>
          </cell>
        </row>
        <row r="302">
          <cell r="A302" t="str">
            <v>0659</v>
          </cell>
          <cell r="B302">
            <v>659</v>
          </cell>
          <cell r="C302" t="str">
            <v>Gas Building</v>
          </cell>
          <cell r="D302" t="str">
            <v>Gas Building</v>
          </cell>
        </row>
        <row r="303">
          <cell r="A303" t="str">
            <v>0660</v>
          </cell>
          <cell r="B303">
            <v>660</v>
          </cell>
          <cell r="C303" t="str">
            <v>Maxwelton Ct. Apts #1</v>
          </cell>
          <cell r="D303" t="str">
            <v>Maxwelton Ct. Apts #1</v>
          </cell>
        </row>
        <row r="304">
          <cell r="A304" t="str">
            <v>0661</v>
          </cell>
          <cell r="B304">
            <v>661</v>
          </cell>
          <cell r="C304" t="str">
            <v>Maxwelton Ct. Apts #2</v>
          </cell>
          <cell r="D304" t="str">
            <v>Maxwelton Ct. Apts #2</v>
          </cell>
        </row>
        <row r="305">
          <cell r="A305" t="str">
            <v>0662</v>
          </cell>
          <cell r="B305">
            <v>662</v>
          </cell>
          <cell r="C305" t="str">
            <v>Maxwelton Ct. Apts #3</v>
          </cell>
          <cell r="D305" t="str">
            <v>Maxwelton Ct. Apts #3</v>
          </cell>
        </row>
        <row r="306">
          <cell r="A306" t="str">
            <v>0663</v>
          </cell>
          <cell r="B306">
            <v>663</v>
          </cell>
          <cell r="C306" t="str">
            <v>Maxwelton Ct. Apts #4</v>
          </cell>
          <cell r="D306" t="str">
            <v>Maxwelton Ct. Apts #4</v>
          </cell>
        </row>
        <row r="307">
          <cell r="A307" t="str">
            <v>0664</v>
          </cell>
          <cell r="B307">
            <v>664</v>
          </cell>
          <cell r="C307" t="str">
            <v>Maxwelton Ct. Apts #5</v>
          </cell>
          <cell r="D307" t="str">
            <v>Maxwelton Ct. Apts #5</v>
          </cell>
        </row>
        <row r="308">
          <cell r="A308" t="str">
            <v>0665</v>
          </cell>
          <cell r="B308">
            <v>665</v>
          </cell>
          <cell r="C308" t="str">
            <v>Maxwelton Ct. Apts #6</v>
          </cell>
          <cell r="D308" t="str">
            <v>Maxwelton Ct. Apts #6</v>
          </cell>
        </row>
        <row r="309">
          <cell r="A309" t="str">
            <v>0666</v>
          </cell>
          <cell r="B309">
            <v>666</v>
          </cell>
          <cell r="C309" t="str">
            <v>Maxwelton Ct. Apts #7</v>
          </cell>
          <cell r="D309" t="str">
            <v>Maxwelton Ct. Apts #7</v>
          </cell>
        </row>
        <row r="310">
          <cell r="A310" t="str">
            <v>0667</v>
          </cell>
          <cell r="B310">
            <v>667</v>
          </cell>
          <cell r="C310" t="str">
            <v>Maxwelton Ct. Apts #8</v>
          </cell>
          <cell r="D310" t="str">
            <v>Maxwelton Ct. Apts #8</v>
          </cell>
        </row>
        <row r="311">
          <cell r="A311" t="str">
            <v>0668</v>
          </cell>
          <cell r="B311">
            <v>668</v>
          </cell>
          <cell r="C311" t="str">
            <v>Maxwelton Ct. Apts #9</v>
          </cell>
          <cell r="D311" t="str">
            <v>Maxwelton Ct. Apts #9</v>
          </cell>
        </row>
        <row r="312">
          <cell r="A312" t="str">
            <v>0669</v>
          </cell>
          <cell r="B312">
            <v>669</v>
          </cell>
          <cell r="C312" t="str">
            <v>Maxwelton Ct. Apts #10</v>
          </cell>
          <cell r="D312" t="str">
            <v>Maxwelton Ct. Apts #10</v>
          </cell>
        </row>
        <row r="313">
          <cell r="A313" t="str">
            <v>0670</v>
          </cell>
          <cell r="B313">
            <v>670</v>
          </cell>
          <cell r="C313" t="str">
            <v>Maxwelton Ct. Apts #11</v>
          </cell>
          <cell r="D313" t="str">
            <v>Maxwelton Ct. Apts #11</v>
          </cell>
        </row>
        <row r="314">
          <cell r="A314" t="str">
            <v>0671</v>
          </cell>
          <cell r="B314">
            <v>671</v>
          </cell>
          <cell r="C314" t="str">
            <v>Maxwelton Ct. Apts #12</v>
          </cell>
          <cell r="D314" t="str">
            <v>Maxwelton Ct. Apts #12</v>
          </cell>
        </row>
        <row r="315">
          <cell r="A315" t="str">
            <v>0672</v>
          </cell>
          <cell r="B315">
            <v>672</v>
          </cell>
          <cell r="C315" t="str">
            <v>Maxwelton Ct. Apts #13</v>
          </cell>
          <cell r="D315" t="str">
            <v>Maxwelton Ct. Apts #13</v>
          </cell>
        </row>
        <row r="316">
          <cell r="A316" t="str">
            <v>0673</v>
          </cell>
          <cell r="B316">
            <v>673</v>
          </cell>
          <cell r="C316" t="str">
            <v>Maxwelton Ct. Apts #14</v>
          </cell>
          <cell r="D316" t="str">
            <v>Maxwelton Ct. Apts #14</v>
          </cell>
        </row>
        <row r="317">
          <cell r="A317" t="str">
            <v>0674</v>
          </cell>
          <cell r="B317">
            <v>674</v>
          </cell>
          <cell r="C317" t="str">
            <v>Maxwelton Ct. Apts #15</v>
          </cell>
          <cell r="D317" t="str">
            <v>Maxwelton Ct. Apts #15</v>
          </cell>
        </row>
        <row r="318">
          <cell r="A318" t="str">
            <v>0675</v>
          </cell>
          <cell r="B318">
            <v>675</v>
          </cell>
          <cell r="C318" t="str">
            <v>Maxwelton Ct. Apts #16</v>
          </cell>
          <cell r="D318" t="str">
            <v>Maxwelton Ct. Apts #16</v>
          </cell>
        </row>
        <row r="319">
          <cell r="A319" t="str">
            <v>0676</v>
          </cell>
          <cell r="B319">
            <v>676</v>
          </cell>
          <cell r="C319" t="str">
            <v>Bill Gatton Student Center</v>
          </cell>
          <cell r="D319" t="str">
            <v>Bill Gatton Student Center</v>
          </cell>
        </row>
        <row r="320">
          <cell r="A320" t="str">
            <v>0677</v>
          </cell>
          <cell r="B320">
            <v>677</v>
          </cell>
          <cell r="C320" t="str">
            <v>University Flats</v>
          </cell>
          <cell r="D320" t="str">
            <v>University Flats</v>
          </cell>
        </row>
        <row r="321">
          <cell r="A321" t="str">
            <v>0678</v>
          </cell>
          <cell r="B321">
            <v>678</v>
          </cell>
          <cell r="C321" t="str">
            <v>Lewis Hall</v>
          </cell>
          <cell r="D321" t="str">
            <v>Lewis Hall</v>
          </cell>
        </row>
        <row r="322">
          <cell r="A322" t="str">
            <v>0679</v>
          </cell>
          <cell r="B322">
            <v>679</v>
          </cell>
          <cell r="C322" t="str">
            <v>Healthy Kentucky Research Building</v>
          </cell>
          <cell r="D322" t="str">
            <v>Healthy KY Rsrch Bldg</v>
          </cell>
        </row>
        <row r="323">
          <cell r="A323" t="str">
            <v>0680</v>
          </cell>
          <cell r="B323">
            <v>680</v>
          </cell>
          <cell r="C323" t="str">
            <v>WUKY, CFA, School of Music</v>
          </cell>
          <cell r="D323" t="str">
            <v>WUKY, CFA, School of Music</v>
          </cell>
        </row>
        <row r="324">
          <cell r="A324" t="str">
            <v>0682</v>
          </cell>
          <cell r="B324">
            <v>682</v>
          </cell>
          <cell r="C324" t="str">
            <v>Kentucky Proud Park</v>
          </cell>
          <cell r="D324" t="str">
            <v>Kentucky Proud Park</v>
          </cell>
        </row>
        <row r="325">
          <cell r="A325" t="str">
            <v>0690</v>
          </cell>
          <cell r="B325">
            <v>690</v>
          </cell>
          <cell r="C325" t="str">
            <v>441 Rose Ln</v>
          </cell>
          <cell r="D325" t="str">
            <v>441 Rose Ln</v>
          </cell>
        </row>
        <row r="326">
          <cell r="A326" t="str">
            <v>0695</v>
          </cell>
          <cell r="B326">
            <v>695</v>
          </cell>
          <cell r="C326" t="str">
            <v>Blue Lot Bus Shelter</v>
          </cell>
          <cell r="D326" t="str">
            <v>Blue Lot Bus Shelter</v>
          </cell>
        </row>
        <row r="327">
          <cell r="A327" t="str">
            <v>0698</v>
          </cell>
          <cell r="B327">
            <v>698</v>
          </cell>
          <cell r="C327" t="str">
            <v>Waller Healthcare Annex #1</v>
          </cell>
          <cell r="D327" t="str">
            <v>Waller Healthcare Annex #1</v>
          </cell>
        </row>
        <row r="328">
          <cell r="A328" t="str">
            <v>0699</v>
          </cell>
          <cell r="B328">
            <v>699</v>
          </cell>
          <cell r="C328" t="str">
            <v>Waller Healthcare Annex #2</v>
          </cell>
          <cell r="D328" t="str">
            <v>Waller Healthcare Annex #2</v>
          </cell>
        </row>
        <row r="329">
          <cell r="A329" t="str">
            <v>0700</v>
          </cell>
          <cell r="B329">
            <v>700</v>
          </cell>
          <cell r="C329" t="str">
            <v>Equip Storage Pl</v>
          </cell>
          <cell r="D329" t="str">
            <v>Equip Storage Pl</v>
          </cell>
        </row>
        <row r="330">
          <cell r="A330" t="str">
            <v>0701</v>
          </cell>
          <cell r="B330">
            <v>701</v>
          </cell>
          <cell r="C330" t="str">
            <v>Equip Storage Field</v>
          </cell>
          <cell r="D330" t="str">
            <v>Equip Storage Field</v>
          </cell>
        </row>
        <row r="331">
          <cell r="A331" t="str">
            <v>0702</v>
          </cell>
          <cell r="B331">
            <v>702</v>
          </cell>
          <cell r="C331" t="str">
            <v>Soccer Support Building</v>
          </cell>
          <cell r="D331" t="str">
            <v>Soccer Support Building</v>
          </cell>
        </row>
        <row r="332">
          <cell r="A332" t="str">
            <v>0703</v>
          </cell>
          <cell r="B332">
            <v>703</v>
          </cell>
          <cell r="C332" t="str">
            <v>Senior Center</v>
          </cell>
          <cell r="D332" t="str">
            <v>Senior Center</v>
          </cell>
        </row>
        <row r="333">
          <cell r="A333" t="str">
            <v>0708</v>
          </cell>
          <cell r="B333">
            <v>708</v>
          </cell>
          <cell r="C333" t="str">
            <v>Kiln Enclosure Building</v>
          </cell>
          <cell r="D333" t="str">
            <v>Kiln Enclosure Building</v>
          </cell>
        </row>
        <row r="334">
          <cell r="A334" t="str">
            <v>0711</v>
          </cell>
          <cell r="B334">
            <v>711</v>
          </cell>
          <cell r="C334" t="str">
            <v>Orange Lot Bus Shelter</v>
          </cell>
          <cell r="D334" t="str">
            <v>Orange Lot Bus Shelter</v>
          </cell>
        </row>
        <row r="335">
          <cell r="A335" t="str">
            <v>0712</v>
          </cell>
          <cell r="B335">
            <v>712</v>
          </cell>
          <cell r="C335" t="str">
            <v>430 Transylvania Park</v>
          </cell>
          <cell r="D335" t="str">
            <v>430 Transylvania Park</v>
          </cell>
        </row>
        <row r="336">
          <cell r="A336" t="str">
            <v>0713</v>
          </cell>
          <cell r="B336">
            <v>713</v>
          </cell>
          <cell r="C336" t="str">
            <v>463 Rose Ln</v>
          </cell>
          <cell r="D336" t="str">
            <v>463 Rose Ln</v>
          </cell>
        </row>
        <row r="337">
          <cell r="A337" t="str">
            <v>0715</v>
          </cell>
          <cell r="B337">
            <v>715</v>
          </cell>
          <cell r="C337" t="str">
            <v>600 S Broadway</v>
          </cell>
          <cell r="D337" t="str">
            <v>600 S Broadway</v>
          </cell>
        </row>
        <row r="338">
          <cell r="A338" t="str">
            <v>0717</v>
          </cell>
          <cell r="B338">
            <v>717</v>
          </cell>
          <cell r="C338" t="str">
            <v>156 Leader Ave</v>
          </cell>
          <cell r="D338" t="str">
            <v>156 Leader Ave</v>
          </cell>
        </row>
        <row r="339">
          <cell r="A339" t="str">
            <v>0719</v>
          </cell>
          <cell r="B339">
            <v>719</v>
          </cell>
          <cell r="C339" t="str">
            <v>Still Building (Under Construction)</v>
          </cell>
          <cell r="D339" t="str">
            <v>Still Building</v>
          </cell>
        </row>
        <row r="340">
          <cell r="A340" t="str">
            <v>0720</v>
          </cell>
          <cell r="B340">
            <v>720</v>
          </cell>
          <cell r="C340" t="str">
            <v>The Cornerstone</v>
          </cell>
          <cell r="D340" t="str">
            <v>401 S Limestone St</v>
          </cell>
        </row>
        <row r="341">
          <cell r="A341" t="str">
            <v>0721</v>
          </cell>
          <cell r="B341">
            <v>721</v>
          </cell>
          <cell r="C341" t="str">
            <v>Maturation Building (Under Construction)</v>
          </cell>
          <cell r="D341" t="str">
            <v>Maturation Building</v>
          </cell>
        </row>
        <row r="342">
          <cell r="A342" t="str">
            <v>0723</v>
          </cell>
          <cell r="B342">
            <v>723</v>
          </cell>
          <cell r="C342" t="str">
            <v>Burley Tobacco Coop</v>
          </cell>
          <cell r="D342" t="str">
            <v>Burley Tobacco Coop</v>
          </cell>
        </row>
        <row r="343">
          <cell r="A343">
            <v>1200</v>
          </cell>
          <cell r="B343">
            <v>1200</v>
          </cell>
          <cell r="C343" t="str">
            <v>Electric Substation #1</v>
          </cell>
          <cell r="D343" t="str">
            <v>Electric Substation #1</v>
          </cell>
        </row>
        <row r="344">
          <cell r="A344">
            <v>1201</v>
          </cell>
          <cell r="B344">
            <v>1201</v>
          </cell>
          <cell r="C344" t="str">
            <v>Electric Substation #3</v>
          </cell>
          <cell r="D344" t="str">
            <v>Electric Substation #3</v>
          </cell>
        </row>
        <row r="345">
          <cell r="A345">
            <v>2100</v>
          </cell>
          <cell r="B345">
            <v>2100</v>
          </cell>
          <cell r="C345" t="str">
            <v>Alpha Chi Omega Sorority</v>
          </cell>
          <cell r="D345" t="str">
            <v>Alpha Chi Omega Sorority</v>
          </cell>
        </row>
        <row r="346">
          <cell r="A346">
            <v>2101</v>
          </cell>
          <cell r="B346">
            <v>2101</v>
          </cell>
          <cell r="C346" t="str">
            <v>Beta Theta Pi Fraternity</v>
          </cell>
          <cell r="D346" t="str">
            <v>Beta Theta Pi Fraternity</v>
          </cell>
        </row>
        <row r="347">
          <cell r="A347">
            <v>2102</v>
          </cell>
          <cell r="B347">
            <v>2102</v>
          </cell>
          <cell r="C347" t="str">
            <v>Kappa Alpha Theta Sorority</v>
          </cell>
          <cell r="D347" t="str">
            <v>New Kappa Alpha Theta Sorority</v>
          </cell>
        </row>
        <row r="348">
          <cell r="A348">
            <v>2103</v>
          </cell>
          <cell r="B348">
            <v>2103</v>
          </cell>
          <cell r="C348" t="str">
            <v>Phi Kappa Tau</v>
          </cell>
          <cell r="D348" t="str">
            <v>Phi Kappa Tau Fraternity</v>
          </cell>
        </row>
        <row r="349">
          <cell r="A349" t="str">
            <v>2255</v>
          </cell>
          <cell r="B349">
            <v>2255</v>
          </cell>
          <cell r="C349" t="str">
            <v>Albert Stewart House</v>
          </cell>
          <cell r="D349" t="str">
            <v>Albert Stewart House</v>
          </cell>
        </row>
        <row r="350">
          <cell r="A350" t="str">
            <v>8633</v>
          </cell>
          <cell r="B350">
            <v>8633</v>
          </cell>
          <cell r="C350" t="str">
            <v>UK HealthCare Good Samaritan Hospital</v>
          </cell>
          <cell r="D350" t="str">
            <v>UK HealthCare Good Samaritan Hospital</v>
          </cell>
        </row>
        <row r="351">
          <cell r="A351" t="str">
            <v>9127</v>
          </cell>
          <cell r="B351">
            <v>9127</v>
          </cell>
          <cell r="C351" t="str">
            <v>1101 S. Limestone</v>
          </cell>
          <cell r="D351" t="str">
            <v>1101 S. Limestone</v>
          </cell>
        </row>
        <row r="352">
          <cell r="A352" t="str">
            <v>9363</v>
          </cell>
          <cell r="B352">
            <v>9363</v>
          </cell>
          <cell r="C352" t="str">
            <v>1212 Bath Avenue</v>
          </cell>
          <cell r="D352" t="str">
            <v>1212 Bath Avenue</v>
          </cell>
        </row>
        <row r="353">
          <cell r="A353" t="str">
            <v>9766</v>
          </cell>
          <cell r="B353">
            <v>9766</v>
          </cell>
          <cell r="C353" t="str">
            <v xml:space="preserve">New Equine Analytical Chemistry Lab      </v>
          </cell>
          <cell r="D353" t="str">
            <v>New Equine Lab</v>
          </cell>
        </row>
        <row r="354">
          <cell r="A354" t="str">
            <v>9768</v>
          </cell>
          <cell r="B354">
            <v>9768</v>
          </cell>
          <cell r="C354" t="str">
            <v>531 Wellington Way</v>
          </cell>
          <cell r="D354" t="str">
            <v>531 Wellington Way</v>
          </cell>
        </row>
        <row r="355">
          <cell r="A355" t="str">
            <v>9772</v>
          </cell>
          <cell r="B355">
            <v>9772</v>
          </cell>
          <cell r="C355" t="str">
            <v>1221 S. Broadway</v>
          </cell>
          <cell r="D355" t="str">
            <v>1221 S. Broadway</v>
          </cell>
        </row>
        <row r="356">
          <cell r="A356">
            <v>9813</v>
          </cell>
          <cell r="B356">
            <v>9813</v>
          </cell>
          <cell r="C356" t="str">
            <v>Child Development Center of the Bluegrass, Inc.</v>
          </cell>
          <cell r="D356" t="str">
            <v>Child Development Center of the Bluegrass, Inc.</v>
          </cell>
        </row>
        <row r="357">
          <cell r="A357" t="str">
            <v>9847</v>
          </cell>
          <cell r="B357">
            <v>9847</v>
          </cell>
          <cell r="C357" t="str">
            <v>Polk-Dalton Clinic</v>
          </cell>
          <cell r="D357" t="str">
            <v>Polk-Dalton</v>
          </cell>
        </row>
        <row r="358">
          <cell r="A358" t="str">
            <v>9853</v>
          </cell>
          <cell r="B358">
            <v>9853</v>
          </cell>
          <cell r="C358" t="str">
            <v>Shriners Hospitals for Children Medical Center - Lexington</v>
          </cell>
          <cell r="D358" t="str">
            <v>Shriners Hospitals for Children Medical Center</v>
          </cell>
        </row>
        <row r="359">
          <cell r="A359" t="str">
            <v>9854</v>
          </cell>
          <cell r="B359">
            <v>9854</v>
          </cell>
          <cell r="C359" t="str">
            <v>Anthropology Research Building</v>
          </cell>
          <cell r="D359" t="str">
            <v>Anthropology Research Building</v>
          </cell>
        </row>
        <row r="360">
          <cell r="A360" t="str">
            <v>9861</v>
          </cell>
          <cell r="B360">
            <v>9861</v>
          </cell>
          <cell r="C360" t="str">
            <v>845 Angliana Ave</v>
          </cell>
          <cell r="D360" t="str">
            <v>845 Angliana Ave</v>
          </cell>
        </row>
        <row r="361">
          <cell r="A361" t="str">
            <v>9873</v>
          </cell>
          <cell r="B361">
            <v>9873</v>
          </cell>
          <cell r="C361" t="str">
            <v>UKHC Midwife Clinic</v>
          </cell>
          <cell r="D361" t="str">
            <v>UKHC Midwife Clinic</v>
          </cell>
        </row>
        <row r="362">
          <cell r="A362" t="str">
            <v>9875</v>
          </cell>
          <cell r="B362" t="str">
            <v>9875</v>
          </cell>
          <cell r="C362" t="str">
            <v>Vaughan Warehouse and Office</v>
          </cell>
          <cell r="D362" t="str">
            <v>Vaughan Warehouse and Office</v>
          </cell>
        </row>
        <row r="363">
          <cell r="A363" t="str">
            <v>9876</v>
          </cell>
          <cell r="B363" t="str">
            <v>9876</v>
          </cell>
          <cell r="C363" t="str">
            <v>Vaughan Warehouse #1</v>
          </cell>
          <cell r="D363" t="str">
            <v>Vaughan Warehouse #1</v>
          </cell>
        </row>
        <row r="364">
          <cell r="A364" t="str">
            <v>9877</v>
          </cell>
          <cell r="B364" t="str">
            <v>9877</v>
          </cell>
          <cell r="C364" t="str">
            <v>Vaughan Warehouse #2</v>
          </cell>
          <cell r="D364" t="str">
            <v>Vaughan Warehouse #2</v>
          </cell>
        </row>
        <row r="365">
          <cell r="A365" t="str">
            <v>9878</v>
          </cell>
          <cell r="B365" t="str">
            <v>9878</v>
          </cell>
          <cell r="C365" t="str">
            <v>Vaughan Warehouse #7</v>
          </cell>
          <cell r="D365" t="str">
            <v>Vaughan Warehouse #7</v>
          </cell>
        </row>
        <row r="366">
          <cell r="A366" t="str">
            <v>9879</v>
          </cell>
          <cell r="B366" t="str">
            <v>9879</v>
          </cell>
          <cell r="C366" t="str">
            <v>Vaughan Warehouse #3</v>
          </cell>
          <cell r="D366" t="str">
            <v>Vaughan Warehouse #3</v>
          </cell>
        </row>
        <row r="367">
          <cell r="A367" t="str">
            <v>9881</v>
          </cell>
          <cell r="B367" t="str">
            <v>9881</v>
          </cell>
          <cell r="C367" t="str">
            <v>Vaughan Warehouse #4</v>
          </cell>
          <cell r="D367" t="str">
            <v>Vaughan Warehouse #4</v>
          </cell>
        </row>
        <row r="368">
          <cell r="A368" t="str">
            <v>9882</v>
          </cell>
          <cell r="B368" t="str">
            <v>9882</v>
          </cell>
          <cell r="C368" t="str">
            <v>Vaughan Warehouse #5</v>
          </cell>
          <cell r="D368" t="str">
            <v>Vaughan Warehouse #5</v>
          </cell>
        </row>
        <row r="369">
          <cell r="A369" t="str">
            <v>9925</v>
          </cell>
          <cell r="B369">
            <v>9925</v>
          </cell>
          <cell r="C369" t="str">
            <v>Alpha Phi Sorority</v>
          </cell>
          <cell r="D369" t="str">
            <v>Alpha Phi Sorority</v>
          </cell>
        </row>
        <row r="370">
          <cell r="A370" t="str">
            <v>9983</v>
          </cell>
          <cell r="B370">
            <v>9983</v>
          </cell>
          <cell r="C370" t="str">
            <v>College of Medicine Building</v>
          </cell>
          <cell r="D370" t="str">
            <v>College of Medicine Building</v>
          </cell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D19" sqref="D19"/>
    </sheetView>
  </sheetViews>
  <sheetFormatPr defaultRowHeight="15" x14ac:dyDescent="0.25"/>
  <cols>
    <col min="1" max="1" width="14.140625" bestFit="1" customWidth="1"/>
    <col min="3" max="3" width="20.7109375" bestFit="1" customWidth="1"/>
    <col min="7" max="7" width="24.7109375" customWidth="1"/>
  </cols>
  <sheetData>
    <row r="1" spans="1:12" s="1" customFormat="1" ht="30" customHeight="1" x14ac:dyDescent="0.25">
      <c r="A1" s="11" t="s">
        <v>0</v>
      </c>
      <c r="B1" s="24" t="s">
        <v>54</v>
      </c>
      <c r="C1" s="25"/>
      <c r="D1" s="12"/>
      <c r="E1" s="12"/>
      <c r="F1" s="11" t="s">
        <v>9</v>
      </c>
      <c r="G1" s="16">
        <v>44575</v>
      </c>
    </row>
    <row r="2" spans="1:12" s="1" customFormat="1" ht="30" customHeight="1" x14ac:dyDescent="0.25">
      <c r="A2" s="11" t="s">
        <v>1</v>
      </c>
      <c r="B2" s="26" t="str">
        <f>IFERROR(VLOOKUP(B1,BuildingList!A:B,2,FALSE),"")</f>
        <v>William R. Willard Medical Education Building</v>
      </c>
      <c r="C2" s="26"/>
      <c r="D2" s="12"/>
      <c r="E2" s="12"/>
      <c r="F2" s="11" t="s">
        <v>10</v>
      </c>
      <c r="G2" s="17" t="s">
        <v>29</v>
      </c>
    </row>
    <row r="3" spans="1:12" s="1" customFormat="1" x14ac:dyDescent="0.25">
      <c r="A3" s="22"/>
      <c r="B3" s="22"/>
      <c r="C3" s="22"/>
      <c r="D3" s="22"/>
      <c r="E3" s="22"/>
      <c r="F3" s="22"/>
      <c r="G3" s="22"/>
    </row>
    <row r="4" spans="1:12" s="1" customFormat="1" x14ac:dyDescent="0.25">
      <c r="A4" s="27" t="s">
        <v>60</v>
      </c>
      <c r="B4" s="27"/>
      <c r="C4" s="27"/>
      <c r="D4" s="22"/>
      <c r="E4" s="22"/>
      <c r="F4" s="22"/>
      <c r="G4" s="22"/>
    </row>
    <row r="5" spans="1:12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12" ht="15.75" thickTop="1" x14ac:dyDescent="0.25">
      <c r="A6" t="s">
        <v>55</v>
      </c>
      <c r="B6" s="23" t="s">
        <v>56</v>
      </c>
      <c r="C6" t="s">
        <v>40</v>
      </c>
      <c r="D6" t="s">
        <v>11</v>
      </c>
      <c r="E6">
        <v>338</v>
      </c>
      <c r="F6">
        <v>276</v>
      </c>
      <c r="G6" t="s">
        <v>50</v>
      </c>
    </row>
    <row r="7" spans="1:12" x14ac:dyDescent="0.25">
      <c r="A7" t="s">
        <v>57</v>
      </c>
      <c r="B7" s="23" t="s">
        <v>56</v>
      </c>
      <c r="C7" t="s">
        <v>36</v>
      </c>
      <c r="D7" t="s">
        <v>11</v>
      </c>
      <c r="E7">
        <v>0</v>
      </c>
      <c r="F7">
        <v>57</v>
      </c>
      <c r="G7" t="s">
        <v>51</v>
      </c>
    </row>
    <row r="15" spans="1:12" x14ac:dyDescent="0.25">
      <c r="L15" t="s">
        <v>53</v>
      </c>
    </row>
  </sheetData>
  <mergeCells count="3">
    <mergeCell ref="B1:C1"/>
    <mergeCell ref="B2:C2"/>
    <mergeCell ref="A4:C4"/>
  </mergeCells>
  <conditionalFormatting sqref="D1:D500">
    <cfRule type="cellIs" dxfId="2" priority="3" operator="equal">
      <formula>"Yes"</formula>
    </cfRule>
  </conditionalFormatting>
  <conditionalFormatting sqref="G1:G1048576">
    <cfRule type="cellIs" dxfId="1" priority="2" operator="equal">
      <formula>"New Tag Required"</formula>
    </cfRule>
    <cfRule type="cellIs" dxfId="0" priority="1" operator="equal">
      <formula>"Action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Lookups!$B$1:$B$9</xm:f>
          </x14:formula1>
          <xm:sqref>G2</xm:sqref>
        </x14:dataValidation>
        <x14:dataValidation type="list" allowBlank="1" showInputMessage="1" showErrorMessage="1" xr:uid="{00000000-0002-0000-0000-000001000000}">
          <x14:formula1>
            <xm:f>Lookups!$A$1:$A$3</xm:f>
          </x14:formula1>
          <xm:sqref>D6:D80</xm:sqref>
        </x14:dataValidation>
        <x14:dataValidation type="list" allowBlank="1" showInputMessage="1" showErrorMessage="1" xr:uid="{00000000-0002-0000-0000-000002000000}">
          <x14:formula1>
            <xm:f>Lookups!$D$1:$D$19</xm:f>
          </x14:formula1>
          <xm:sqref>C6:C80</xm:sqref>
        </x14:dataValidation>
        <x14:dataValidation type="list" allowBlank="1" showInputMessage="1" showErrorMessage="1" xr:uid="{00000000-0002-0000-0000-000003000000}">
          <x14:formula1>
            <xm:f>Lookups!$E$1:$E$4</xm:f>
          </x14:formula1>
          <xm:sqref>G6:G80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workbookViewId="0">
      <selection activeCell="D12" sqref="D12"/>
    </sheetView>
  </sheetViews>
  <sheetFormatPr defaultRowHeight="15" x14ac:dyDescent="0.25"/>
  <cols>
    <col min="1" max="1" width="24.7109375" style="13" customWidth="1"/>
    <col min="2" max="2" width="38.85546875" style="13" customWidth="1"/>
    <col min="3" max="3" width="20.7109375" style="13" customWidth="1"/>
    <col min="4" max="5" width="14.7109375" style="13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0298</v>
      </c>
      <c r="C1" s="12"/>
      <c r="D1" s="11" t="s">
        <v>9</v>
      </c>
      <c r="E1" s="16">
        <f>'eBARS Changes'!G1</f>
        <v>44575</v>
      </c>
    </row>
    <row r="2" spans="1:5" x14ac:dyDescent="0.25">
      <c r="A2" s="11" t="s">
        <v>1</v>
      </c>
      <c r="B2" s="18" t="str">
        <f>'eBARS Changes'!B2:C2</f>
        <v>William R. Willard Medical Education Building</v>
      </c>
      <c r="C2" s="12"/>
      <c r="D2" s="11" t="s">
        <v>10</v>
      </c>
      <c r="E2" s="17" t="str">
        <f>'eBARS Changes'!G2</f>
        <v>Nicole Kline</v>
      </c>
    </row>
    <row r="5" spans="1:5" s="20" customFormat="1" ht="15.75" thickBot="1" x14ac:dyDescent="0.3">
      <c r="A5" s="19" t="s">
        <v>45</v>
      </c>
      <c r="B5" s="19" t="s">
        <v>46</v>
      </c>
      <c r="C5" s="19" t="s">
        <v>47</v>
      </c>
      <c r="D5" s="19" t="s">
        <v>48</v>
      </c>
      <c r="E5" s="19" t="s">
        <v>49</v>
      </c>
    </row>
    <row r="6" spans="1:5" ht="15.75" thickTop="1" x14ac:dyDescent="0.25">
      <c r="A6" t="s">
        <v>58</v>
      </c>
      <c r="B6" t="s">
        <v>59</v>
      </c>
      <c r="C6" t="s">
        <v>14</v>
      </c>
      <c r="D6" s="13">
        <v>57</v>
      </c>
    </row>
    <row r="7" spans="1:5" x14ac:dyDescent="0.25">
      <c r="A7"/>
      <c r="B7"/>
      <c r="C7"/>
    </row>
    <row r="8" spans="1:5" x14ac:dyDescent="0.25">
      <c r="A8"/>
      <c r="B8"/>
      <c r="C8"/>
    </row>
    <row r="9" spans="1:5" x14ac:dyDescent="0.25">
      <c r="A9"/>
      <c r="B9"/>
      <c r="C9"/>
    </row>
    <row r="10" spans="1:5" x14ac:dyDescent="0.25">
      <c r="A10"/>
      <c r="B10"/>
      <c r="C10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x14ac:dyDescent="0.25">
      <c r="A13"/>
      <c r="B13"/>
      <c r="C13"/>
    </row>
    <row r="14" spans="1:5" x14ac:dyDescent="0.25">
      <c r="A14"/>
      <c r="B14"/>
      <c r="C14"/>
    </row>
    <row r="15" spans="1:5" x14ac:dyDescent="0.25">
      <c r="A15"/>
      <c r="B15"/>
      <c r="C15"/>
    </row>
    <row r="16" spans="1:5" x14ac:dyDescent="0.25">
      <c r="A16"/>
      <c r="B16"/>
      <c r="C16"/>
    </row>
    <row r="17" spans="1:3" x14ac:dyDescent="0.25">
      <c r="A17"/>
      <c r="B17"/>
      <c r="C17"/>
    </row>
    <row r="18" spans="1:3" x14ac:dyDescent="0.25">
      <c r="A18"/>
      <c r="B18"/>
      <c r="C18"/>
    </row>
    <row r="19" spans="1:3" x14ac:dyDescent="0.25">
      <c r="A19"/>
      <c r="B19"/>
      <c r="C19"/>
    </row>
    <row r="20" spans="1:3" x14ac:dyDescent="0.25">
      <c r="A20"/>
      <c r="B20"/>
      <c r="C20"/>
    </row>
    <row r="21" spans="1:3" x14ac:dyDescent="0.25">
      <c r="A21"/>
      <c r="B21"/>
      <c r="C21"/>
    </row>
    <row r="22" spans="1:3" x14ac:dyDescent="0.25">
      <c r="A22"/>
      <c r="B22"/>
      <c r="C22"/>
    </row>
    <row r="23" spans="1:3" x14ac:dyDescent="0.25">
      <c r="A23"/>
      <c r="B23"/>
      <c r="C23"/>
    </row>
    <row r="24" spans="1:3" x14ac:dyDescent="0.25">
      <c r="A24"/>
      <c r="B24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/>
      <c r="B27"/>
      <c r="C27"/>
    </row>
    <row r="28" spans="1:3" x14ac:dyDescent="0.25">
      <c r="A28"/>
      <c r="B28"/>
      <c r="C28"/>
    </row>
    <row r="29" spans="1:3" x14ac:dyDescent="0.25">
      <c r="A29"/>
      <c r="B29"/>
      <c r="C29"/>
    </row>
    <row r="30" spans="1:3" x14ac:dyDescent="0.25">
      <c r="A30"/>
      <c r="B30"/>
      <c r="C30"/>
    </row>
    <row r="31" spans="1:3" x14ac:dyDescent="0.25">
      <c r="A31"/>
      <c r="B31"/>
      <c r="C31"/>
    </row>
    <row r="32" spans="1:3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0489</v>
      </c>
      <c r="B257" s="7" t="str">
        <f>VLOOKUP(A257,[1]UKBuilding_List!$A$1:$D$376,3,FALSE)</f>
        <v>1117 South Limestone</v>
      </c>
    </row>
    <row r="258" spans="1:2" x14ac:dyDescent="0.25">
      <c r="A258" s="7" t="str">
        <f>([1]UKBuilding_List!A258)</f>
        <v>0490</v>
      </c>
      <c r="B258" s="7" t="str">
        <f>VLOOKUP(A258,[1]UKBuilding_List!$A$1:$D$376,3,FALSE)</f>
        <v>Environmental Quality Management</v>
      </c>
    </row>
    <row r="259" spans="1:2" x14ac:dyDescent="0.25">
      <c r="A259" s="7" t="str">
        <f>([1]UKBuilding_List!A259)</f>
        <v>0491</v>
      </c>
      <c r="B259" s="7" t="str">
        <f>VLOOKUP(A259,[1]UKBuilding_List!$A$1:$D$376,3,FALSE)</f>
        <v>Ecological Research</v>
      </c>
    </row>
    <row r="260" spans="1:2" x14ac:dyDescent="0.25">
      <c r="A260" s="7" t="str">
        <f>([1]UKBuilding_List!A260)</f>
        <v>0494</v>
      </c>
      <c r="B260" s="7" t="str">
        <f>VLOOKUP(A260,[1]UKBuilding_List!$A$1:$D$376,3,FALSE)</f>
        <v>Stuckert Career Center</v>
      </c>
    </row>
    <row r="261" spans="1:2" x14ac:dyDescent="0.25">
      <c r="A261" s="7" t="str">
        <f>([1]UKBuilding_List!A261)</f>
        <v>0495</v>
      </c>
      <c r="B261" s="7" t="str">
        <f>VLOOKUP(A261,[1]UKBuilding_List!$A$1:$D$376,3,FALSE)</f>
        <v>James F. Hardymon Communications Building</v>
      </c>
    </row>
    <row r="262" spans="1:2" x14ac:dyDescent="0.25">
      <c r="A262" s="7" t="str">
        <f>([1]UKBuilding_List!A262)</f>
        <v>0503</v>
      </c>
      <c r="B262" s="7" t="str">
        <f>VLOOKUP(A262,[1]UKBuilding_List!$A$1:$D$376,3,FALSE)</f>
        <v>Ralph G Anderson Building (Mech Eng)</v>
      </c>
    </row>
    <row r="263" spans="1:2" x14ac:dyDescent="0.25">
      <c r="A263" s="7" t="str">
        <f>([1]UKBuilding_List!A263)</f>
        <v>0504</v>
      </c>
      <c r="B263" s="7" t="str">
        <f>VLOOKUP(A263,[1]UKBuilding_List!$A$1:$D$376,3,FALSE)</f>
        <v>Phi Gamma Delta Fraternity (FIJI)</v>
      </c>
    </row>
    <row r="264" spans="1:2" x14ac:dyDescent="0.25">
      <c r="A264" s="7" t="str">
        <f>([1]UKBuilding_List!A264)</f>
        <v>0505</v>
      </c>
      <c r="B264" s="7" t="str">
        <f>VLOOKUP(A264,[1]UKBuilding_List!$A$1:$D$376,3,FALSE)</f>
        <v>Kappa Sigma Fraternity</v>
      </c>
    </row>
    <row r="265" spans="1:2" x14ac:dyDescent="0.25">
      <c r="A265" s="7" t="str">
        <f>([1]UKBuilding_List!A265)</f>
        <v>0507</v>
      </c>
      <c r="B265" s="7" t="str">
        <f>VLOOKUP(A265,[1]UKBuilding_List!$A$1:$D$376,3,FALSE)</f>
        <v>Sigma Alpha Epsilon Fraternity</v>
      </c>
    </row>
    <row r="266" spans="1:2" x14ac:dyDescent="0.25">
      <c r="A266" s="7" t="str">
        <f>([1]UKBuilding_List!A266)</f>
        <v>0509</v>
      </c>
      <c r="B266" s="7" t="str">
        <f>VLOOKUP(A266,[1]UKBuilding_List!$A$1:$D$376,3,FALSE)</f>
        <v>Biomedical Biological Sciences Research Building</v>
      </c>
    </row>
    <row r="267" spans="1:2" x14ac:dyDescent="0.25">
      <c r="A267" s="7" t="str">
        <f>([1]UKBuilding_List!A267)</f>
        <v>0514</v>
      </c>
      <c r="B267" s="7" t="str">
        <f>VLOOKUP(A267,[1]UKBuilding_List!$A$1:$D$376,3,FALSE)</f>
        <v>Central Utility Plant #4</v>
      </c>
    </row>
    <row r="268" spans="1:2" x14ac:dyDescent="0.25">
      <c r="A268" s="7" t="str">
        <f>([1]UKBuilding_List!A268)</f>
        <v>0517</v>
      </c>
      <c r="B268" s="7" t="str">
        <f>VLOOKUP(A268,[1]UKBuilding_List!$A$1:$D$376,3,FALSE)</f>
        <v>College of Medicine Learning Center</v>
      </c>
    </row>
    <row r="269" spans="1:2" x14ac:dyDescent="0.25">
      <c r="A269" s="7" t="str">
        <f>([1]UKBuilding_List!A269)</f>
        <v>0518</v>
      </c>
      <c r="B269" s="7" t="str">
        <f>VLOOKUP(A269,[1]UKBuilding_List!$A$1:$D$376,3,FALSE)</f>
        <v>BBSRB Generator Building</v>
      </c>
    </row>
    <row r="270" spans="1:2" x14ac:dyDescent="0.25">
      <c r="A270" s="7" t="str">
        <f>([1]UKBuilding_List!A270)</f>
        <v>0564</v>
      </c>
      <c r="B270" s="7" t="str">
        <f>VLOOKUP(A270,[1]UKBuilding_List!$A$1:$D$376,3,FALSE)</f>
        <v>630 South Broadway</v>
      </c>
    </row>
    <row r="271" spans="1:2" x14ac:dyDescent="0.25">
      <c r="A271" s="7" t="str">
        <f>([1]UKBuilding_List!A271)</f>
        <v>0565</v>
      </c>
      <c r="B271" s="7" t="str">
        <f>VLOOKUP(A271,[1]UKBuilding_List!$A$1:$D$376,3,FALSE)</f>
        <v>John T. Smith Hall</v>
      </c>
    </row>
    <row r="272" spans="1:2" x14ac:dyDescent="0.25">
      <c r="A272" s="7" t="str">
        <f>([1]UKBuilding_List!A272)</f>
        <v>0566</v>
      </c>
      <c r="B272" s="7" t="str">
        <f>VLOOKUP(A272,[1]UKBuilding_List!$A$1:$D$376,3,FALSE)</f>
        <v>Dale E. Baldwin Hall</v>
      </c>
    </row>
    <row r="273" spans="1:2" x14ac:dyDescent="0.25">
      <c r="A273" s="7" t="str">
        <f>([1]UKBuilding_List!A273)</f>
        <v>0567</v>
      </c>
      <c r="B273" s="7" t="str">
        <f>VLOOKUP(A273,[1]UKBuilding_List!$A$1:$D$376,3,FALSE)</f>
        <v>Margaret Ingels Hall</v>
      </c>
    </row>
    <row r="274" spans="1:2" x14ac:dyDescent="0.25">
      <c r="A274" s="7" t="str">
        <f>([1]UKBuilding_List!A274)</f>
        <v>0568</v>
      </c>
      <c r="B274" s="7" t="str">
        <f>VLOOKUP(A274,[1]UKBuilding_List!$A$1:$D$376,3,FALSE)</f>
        <v>David P. Roselle Hall</v>
      </c>
    </row>
    <row r="275" spans="1:2" x14ac:dyDescent="0.25">
      <c r="A275" s="7" t="str">
        <f>([1]UKBuilding_List!A275)</f>
        <v>0571</v>
      </c>
      <c r="B275" s="7" t="str">
        <f>VLOOKUP(A275,[1]UKBuilding_List!$A$1:$D$376,3,FALSE)</f>
        <v>Parking Structure #6</v>
      </c>
    </row>
    <row r="276" spans="1:2" x14ac:dyDescent="0.25">
      <c r="A276" s="7" t="str">
        <f>([1]UKBuilding_List!A276)</f>
        <v>0572</v>
      </c>
      <c r="B276" s="7" t="str">
        <f>VLOOKUP(A276,[1]UKBuilding_List!$A$1:$D$376,3,FALSE)</f>
        <v>Parking Structure #7</v>
      </c>
    </row>
    <row r="277" spans="1:2" x14ac:dyDescent="0.25">
      <c r="A277" s="7" t="str">
        <f>([1]UKBuilding_List!A277)</f>
        <v>0582</v>
      </c>
      <c r="B277" s="7" t="str">
        <f>VLOOKUP(A277,[1]UKBuilding_List!$A$1:$D$376,3,FALSE)</f>
        <v>University Health Service</v>
      </c>
    </row>
    <row r="278" spans="1:2" x14ac:dyDescent="0.25">
      <c r="A278" s="7" t="str">
        <f>([1]UKBuilding_List!A278)</f>
        <v>0585</v>
      </c>
      <c r="B278" s="7" t="str">
        <f>VLOOKUP(A278,[1]UKBuilding_List!$A$1:$D$376,3,FALSE)</f>
        <v>Baseball Training Pavilion</v>
      </c>
    </row>
    <row r="279" spans="1:2" x14ac:dyDescent="0.25">
      <c r="A279" s="7" t="str">
        <f>([1]UKBuilding_List!A279)</f>
        <v>0592</v>
      </c>
      <c r="B279" s="7" t="str">
        <f>VLOOKUP(A279,[1]UKBuilding_List!$A$1:$D$376,3,FALSE)</f>
        <v>Storage Shed</v>
      </c>
    </row>
    <row r="280" spans="1:2" x14ac:dyDescent="0.25">
      <c r="A280" s="7" t="str">
        <f>([1]UKBuilding_List!A280)</f>
        <v>0596</v>
      </c>
      <c r="B280" s="7" t="str">
        <f>VLOOKUP(A280,[1]UKBuilding_List!$A$1:$D$376,3,FALSE)</f>
        <v>Lee T. Todd, Jr. Building</v>
      </c>
    </row>
    <row r="281" spans="1:2" x14ac:dyDescent="0.25">
      <c r="A281" s="7" t="str">
        <f>([1]UKBuilding_List!A281)</f>
        <v>0601</v>
      </c>
      <c r="B281" s="7" t="str">
        <f>VLOOKUP(A281,[1]UKBuilding_List!$A$1:$D$376,3,FALSE)</f>
        <v>Parking Structure #8</v>
      </c>
    </row>
    <row r="282" spans="1:2" x14ac:dyDescent="0.25">
      <c r="A282" s="7" t="str">
        <f>([1]UKBuilding_List!A282)</f>
        <v>0602</v>
      </c>
      <c r="B282" s="7" t="str">
        <f>VLOOKUP(A282,[1]UKBuilding_List!$A$1:$D$376,3,FALSE)</f>
        <v>Pavilion A</v>
      </c>
    </row>
    <row r="283" spans="1:2" x14ac:dyDescent="0.25">
      <c r="A283" s="7" t="str">
        <f>([1]UKBuilding_List!A283)</f>
        <v>0604</v>
      </c>
      <c r="B283" s="7" t="str">
        <f>VLOOKUP(A283,[1]UKBuilding_List!$A$1:$D$376,3,FALSE)</f>
        <v>Joe Craft Center</v>
      </c>
    </row>
    <row r="284" spans="1:2" x14ac:dyDescent="0.25">
      <c r="A284" s="7" t="str">
        <f>([1]UKBuilding_List!A284)</f>
        <v>0611</v>
      </c>
      <c r="B284" s="7" t="str">
        <f>VLOOKUP(A284,[1]UKBuilding_List!$A$1:$D$376,3,FALSE)</f>
        <v>Medical Office Building (Samaritan)</v>
      </c>
    </row>
    <row r="285" spans="1:2" x14ac:dyDescent="0.25">
      <c r="A285" s="7" t="str">
        <f>([1]UKBuilding_List!A285)</f>
        <v>0612</v>
      </c>
      <c r="B285" s="7" t="str">
        <f>VLOOKUP(A285,[1]UKBuilding_List!$A$1:$D$376,3,FALSE)</f>
        <v>Samaritan Chiller Building</v>
      </c>
    </row>
    <row r="286" spans="1:2" x14ac:dyDescent="0.25">
      <c r="A286" s="7" t="str">
        <f>([1]UKBuilding_List!A286)</f>
        <v>0613</v>
      </c>
      <c r="B286" s="7" t="str">
        <f>VLOOKUP(A286,[1]UKBuilding_List!$A$1:$D$376,3,FALSE)</f>
        <v>Samaritan Parking Structure</v>
      </c>
    </row>
    <row r="287" spans="1:2" x14ac:dyDescent="0.25">
      <c r="A287" s="7" t="str">
        <f>([1]UKBuilding_List!A287)</f>
        <v>0616</v>
      </c>
      <c r="B287" s="7" t="str">
        <f>VLOOKUP(A287,[1]UKBuilding_List!$A$1:$D$376,3,FALSE)</f>
        <v>Seaton Center Storage</v>
      </c>
    </row>
    <row r="288" spans="1:2" x14ac:dyDescent="0.25">
      <c r="A288" s="7" t="str">
        <f>([1]UKBuilding_List!A288)</f>
        <v>0618</v>
      </c>
      <c r="B288" s="7" t="str">
        <f>VLOOKUP(A288,[1]UKBuilding_List!$A$1:$D$376,3,FALSE)</f>
        <v>MacAdam Student Observatory</v>
      </c>
    </row>
    <row r="289" spans="1:2" x14ac:dyDescent="0.25">
      <c r="A289" s="7" t="str">
        <f>([1]UKBuilding_List!A289)</f>
        <v>0620</v>
      </c>
      <c r="B289" s="7" t="str">
        <f>VLOOKUP(A289,[1]UKBuilding_List!$A$1:$D$376,3,FALSE)</f>
        <v>Aviary Facility</v>
      </c>
    </row>
    <row r="290" spans="1:2" x14ac:dyDescent="0.25">
      <c r="A290" s="7" t="str">
        <f>([1]UKBuilding_List!A290)</f>
        <v>0633</v>
      </c>
      <c r="B290" s="7" t="str">
        <f>VLOOKUP(A290,[1]UKBuilding_List!$A$1:$D$376,3,FALSE)</f>
        <v>Davis Marksbury Building</v>
      </c>
    </row>
    <row r="291" spans="1:2" x14ac:dyDescent="0.25">
      <c r="A291" s="7" t="str">
        <f>([1]UKBuilding_List!A291)</f>
        <v>0634</v>
      </c>
      <c r="B291" s="7" t="str">
        <f>VLOOKUP(A291,[1]UKBuilding_List!$A$1:$D$376,3,FALSE)</f>
        <v xml:space="preserve"> UK/Lexmark Center for Innovation in Math and Science Education</v>
      </c>
    </row>
    <row r="292" spans="1:2" x14ac:dyDescent="0.25">
      <c r="A292" s="7" t="str">
        <f>([1]UKBuilding_List!A292)</f>
        <v>0635</v>
      </c>
      <c r="B292" s="7" t="str">
        <f>VLOOKUP(A292,[1]UKBuilding_List!$A$1:$D$376,3,FALSE)</f>
        <v>Northside Maintenance Building</v>
      </c>
    </row>
    <row r="293" spans="1:2" x14ac:dyDescent="0.25">
      <c r="A293" s="7" t="str">
        <f>([1]UKBuilding_List!A293)</f>
        <v>0644</v>
      </c>
      <c r="B293" s="7" t="str">
        <f>VLOOKUP(A293,[1]UKBuilding_List!$A$1:$D$376,3,FALSE)</f>
        <v>Wildcat Coal Lodge</v>
      </c>
    </row>
    <row r="294" spans="1:2" x14ac:dyDescent="0.25">
      <c r="A294" s="7" t="str">
        <f>([1]UKBuilding_List!A294)</f>
        <v>0651</v>
      </c>
      <c r="B294" s="7" t="str">
        <f>VLOOKUP(A294,[1]UKBuilding_List!$A$1:$D$376,3,FALSE)</f>
        <v>Mandrell Hall</v>
      </c>
    </row>
    <row r="295" spans="1:2" x14ac:dyDescent="0.25">
      <c r="A295" s="7" t="str">
        <f>([1]UKBuilding_List!A295)</f>
        <v>0652</v>
      </c>
      <c r="B295" s="7" t="str">
        <f>VLOOKUP(A295,[1]UKBuilding_List!$A$1:$D$376,3,FALSE)</f>
        <v>Bosworth Hall</v>
      </c>
    </row>
    <row r="296" spans="1:2" x14ac:dyDescent="0.25">
      <c r="A296" s="7" t="str">
        <f>([1]UKBuilding_List!A296)</f>
        <v>0653</v>
      </c>
      <c r="B296" s="7" t="str">
        <f>VLOOKUP(A296,[1]UKBuilding_List!$A$1:$D$376,3,FALSE)</f>
        <v>Sanders Hall</v>
      </c>
    </row>
    <row r="297" spans="1:2" x14ac:dyDescent="0.25">
      <c r="A297" s="7" t="str">
        <f>([1]UKBuilding_List!A297)</f>
        <v>0654</v>
      </c>
      <c r="B297" s="7" t="str">
        <f>VLOOKUP(A297,[1]UKBuilding_List!$A$1:$D$376,3,FALSE)</f>
        <v>Building 100</v>
      </c>
    </row>
    <row r="298" spans="1:2" x14ac:dyDescent="0.25">
      <c r="A298" s="7" t="str">
        <f>([1]UKBuilding_List!A298)</f>
        <v>0655</v>
      </c>
      <c r="B298" s="7" t="str">
        <f>VLOOKUP(A298,[1]UKBuilding_List!$A$1:$D$376,3,FALSE)</f>
        <v>Building 200</v>
      </c>
    </row>
    <row r="299" spans="1:2" x14ac:dyDescent="0.25">
      <c r="A299" s="7" t="str">
        <f>([1]UKBuilding_List!A299)</f>
        <v>0656</v>
      </c>
      <c r="B299" s="7" t="str">
        <f>VLOOKUP(A299,[1]UKBuilding_List!$A$1:$D$376,3,FALSE)</f>
        <v>Building 300</v>
      </c>
    </row>
    <row r="300" spans="1:2" x14ac:dyDescent="0.25">
      <c r="A300" s="7" t="str">
        <f>([1]UKBuilding_List!A300)</f>
        <v>0657</v>
      </c>
      <c r="B300" s="7" t="str">
        <f>VLOOKUP(A300,[1]UKBuilding_List!$A$1:$D$376,3,FALSE)</f>
        <v>Early Childhood Laboratory</v>
      </c>
    </row>
    <row r="301" spans="1:2" x14ac:dyDescent="0.25">
      <c r="A301" s="7" t="str">
        <f>([1]UKBuilding_List!A301)</f>
        <v>0658</v>
      </c>
      <c r="B301" s="7" t="str">
        <f>VLOOKUP(A301,[1]UKBuilding_List!$A$1:$D$376,3,FALSE)</f>
        <v>Maintenance Bldg.</v>
      </c>
    </row>
    <row r="302" spans="1:2" x14ac:dyDescent="0.25">
      <c r="A302" s="7" t="str">
        <f>([1]UKBuilding_List!A302)</f>
        <v>0659</v>
      </c>
      <c r="B302" s="7" t="str">
        <f>VLOOKUP(A302,[1]UKBuilding_List!$A$1:$D$376,3,FALSE)</f>
        <v>Gas Building</v>
      </c>
    </row>
    <row r="303" spans="1:2" x14ac:dyDescent="0.25">
      <c r="A303" s="7" t="str">
        <f>([1]UKBuilding_List!A303)</f>
        <v>0660</v>
      </c>
      <c r="B303" s="7" t="str">
        <f>VLOOKUP(A303,[1]UKBuilding_List!$A$1:$D$376,3,FALSE)</f>
        <v>Maxwelton Ct. Apts #1</v>
      </c>
    </row>
    <row r="304" spans="1:2" x14ac:dyDescent="0.25">
      <c r="A304" s="7" t="str">
        <f>([1]UKBuilding_List!A304)</f>
        <v>0661</v>
      </c>
      <c r="B304" s="7" t="str">
        <f>VLOOKUP(A304,[1]UKBuilding_List!$A$1:$D$376,3,FALSE)</f>
        <v>Maxwelton Ct. Apts #2</v>
      </c>
    </row>
    <row r="305" spans="1:2" x14ac:dyDescent="0.25">
      <c r="A305" s="7" t="str">
        <f>([1]UKBuilding_List!A305)</f>
        <v>0662</v>
      </c>
      <c r="B305" s="7" t="str">
        <f>VLOOKUP(A305,[1]UKBuilding_List!$A$1:$D$376,3,FALSE)</f>
        <v>Maxwelton Ct. Apts #3</v>
      </c>
    </row>
    <row r="306" spans="1:2" x14ac:dyDescent="0.25">
      <c r="A306" s="7" t="str">
        <f>([1]UKBuilding_List!A306)</f>
        <v>0663</v>
      </c>
      <c r="B306" s="7" t="str">
        <f>VLOOKUP(A306,[1]UKBuilding_List!$A$1:$D$376,3,FALSE)</f>
        <v>Maxwelton Ct. Apts #4</v>
      </c>
    </row>
    <row r="307" spans="1:2" x14ac:dyDescent="0.25">
      <c r="A307" s="7" t="str">
        <f>([1]UKBuilding_List!A307)</f>
        <v>0664</v>
      </c>
      <c r="B307" s="7" t="str">
        <f>VLOOKUP(A307,[1]UKBuilding_List!$A$1:$D$376,3,FALSE)</f>
        <v>Maxwelton Ct. Apts #5</v>
      </c>
    </row>
    <row r="308" spans="1:2" x14ac:dyDescent="0.25">
      <c r="A308" s="7" t="str">
        <f>([1]UKBuilding_List!A308)</f>
        <v>0665</v>
      </c>
      <c r="B308" s="7" t="str">
        <f>VLOOKUP(A308,[1]UKBuilding_List!$A$1:$D$376,3,FALSE)</f>
        <v>Maxwelton Ct. Apts #6</v>
      </c>
    </row>
    <row r="309" spans="1:2" x14ac:dyDescent="0.25">
      <c r="A309" s="7" t="str">
        <f>([1]UKBuilding_List!A309)</f>
        <v>0666</v>
      </c>
      <c r="B309" s="7" t="str">
        <f>VLOOKUP(A309,[1]UKBuilding_List!$A$1:$D$376,3,FALSE)</f>
        <v>Maxwelton Ct. Apts #7</v>
      </c>
    </row>
    <row r="310" spans="1:2" x14ac:dyDescent="0.25">
      <c r="A310" s="7" t="str">
        <f>([1]UKBuilding_List!A310)</f>
        <v>0667</v>
      </c>
      <c r="B310" s="7" t="str">
        <f>VLOOKUP(A310,[1]UKBuilding_List!$A$1:$D$376,3,FALSE)</f>
        <v>Maxwelton Ct. Apts #8</v>
      </c>
    </row>
    <row r="311" spans="1:2" x14ac:dyDescent="0.25">
      <c r="A311" s="7" t="str">
        <f>([1]UKBuilding_List!A311)</f>
        <v>0668</v>
      </c>
      <c r="B311" s="7" t="str">
        <f>VLOOKUP(A311,[1]UKBuilding_List!$A$1:$D$376,3,FALSE)</f>
        <v>Maxwelton Ct. Apts #9</v>
      </c>
    </row>
    <row r="312" spans="1:2" x14ac:dyDescent="0.25">
      <c r="A312" s="7" t="str">
        <f>([1]UKBuilding_List!A312)</f>
        <v>0669</v>
      </c>
      <c r="B312" s="7" t="str">
        <f>VLOOKUP(A312,[1]UKBuilding_List!$A$1:$D$376,3,FALSE)</f>
        <v>Maxwelton Ct. Apts #10</v>
      </c>
    </row>
    <row r="313" spans="1:2" x14ac:dyDescent="0.25">
      <c r="A313" s="7" t="str">
        <f>([1]UKBuilding_List!A313)</f>
        <v>0670</v>
      </c>
      <c r="B313" s="7" t="str">
        <f>VLOOKUP(A313,[1]UKBuilding_List!$A$1:$D$376,3,FALSE)</f>
        <v>Maxwelton Ct. Apts #11</v>
      </c>
    </row>
    <row r="314" spans="1:2" x14ac:dyDescent="0.25">
      <c r="A314" s="7" t="str">
        <f>([1]UKBuilding_List!A314)</f>
        <v>0671</v>
      </c>
      <c r="B314" s="7" t="str">
        <f>VLOOKUP(A314,[1]UKBuilding_List!$A$1:$D$376,3,FALSE)</f>
        <v>Maxwelton Ct. Apts #12</v>
      </c>
    </row>
    <row r="315" spans="1:2" x14ac:dyDescent="0.25">
      <c r="A315" s="7" t="str">
        <f>([1]UKBuilding_List!A315)</f>
        <v>0672</v>
      </c>
      <c r="B315" s="7" t="str">
        <f>VLOOKUP(A315,[1]UKBuilding_List!$A$1:$D$376,3,FALSE)</f>
        <v>Maxwelton Ct. Apts #13</v>
      </c>
    </row>
    <row r="316" spans="1:2" x14ac:dyDescent="0.25">
      <c r="A316" s="7" t="str">
        <f>([1]UKBuilding_List!A316)</f>
        <v>0673</v>
      </c>
      <c r="B316" s="7" t="str">
        <f>VLOOKUP(A316,[1]UKBuilding_List!$A$1:$D$376,3,FALSE)</f>
        <v>Maxwelton Ct. Apts #14</v>
      </c>
    </row>
    <row r="317" spans="1:2" x14ac:dyDescent="0.25">
      <c r="A317" s="7" t="str">
        <f>([1]UKBuilding_List!A317)</f>
        <v>0674</v>
      </c>
      <c r="B317" s="7" t="str">
        <f>VLOOKUP(A317,[1]UKBuilding_List!$A$1:$D$376,3,FALSE)</f>
        <v>Maxwelton Ct. Apts #15</v>
      </c>
    </row>
    <row r="318" spans="1:2" x14ac:dyDescent="0.25">
      <c r="A318" s="7" t="str">
        <f>([1]UKBuilding_List!A318)</f>
        <v>0675</v>
      </c>
      <c r="B318" s="7" t="str">
        <f>VLOOKUP(A318,[1]UKBuilding_List!$A$1:$D$376,3,FALSE)</f>
        <v>Maxwelton Ct. Apts #16</v>
      </c>
    </row>
    <row r="319" spans="1:2" x14ac:dyDescent="0.25">
      <c r="A319" s="7" t="str">
        <f>([1]UKBuilding_List!A319)</f>
        <v>0676</v>
      </c>
      <c r="B319" s="7" t="str">
        <f>VLOOKUP(A319,[1]UKBuilding_List!$A$1:$D$376,3,FALSE)</f>
        <v>Bill Gatton Student Center</v>
      </c>
    </row>
    <row r="320" spans="1:2" x14ac:dyDescent="0.25">
      <c r="A320" s="7" t="str">
        <f>([1]UKBuilding_List!A320)</f>
        <v>0677</v>
      </c>
      <c r="B320" s="7" t="str">
        <f>VLOOKUP(A320,[1]UKBuilding_List!$A$1:$D$376,3,FALSE)</f>
        <v>University Flats</v>
      </c>
    </row>
    <row r="321" spans="1:2" x14ac:dyDescent="0.25">
      <c r="A321" s="7" t="str">
        <f>([1]UKBuilding_List!A321)</f>
        <v>0678</v>
      </c>
      <c r="B321" s="7" t="str">
        <f>VLOOKUP(A321,[1]UKBuilding_List!$A$1:$D$376,3,FALSE)</f>
        <v>Lewis Hall</v>
      </c>
    </row>
    <row r="322" spans="1:2" x14ac:dyDescent="0.25">
      <c r="A322" s="7" t="str">
        <f>([1]UKBuilding_List!A322)</f>
        <v>0679</v>
      </c>
      <c r="B322" s="7" t="str">
        <f>VLOOKUP(A322,[1]UKBuilding_List!$A$1:$D$376,3,FALSE)</f>
        <v>Healthy Kentucky Research Building</v>
      </c>
    </row>
    <row r="323" spans="1:2" x14ac:dyDescent="0.25">
      <c r="A323" s="7" t="str">
        <f>([1]UKBuilding_List!A323)</f>
        <v>0680</v>
      </c>
      <c r="B323" s="7" t="str">
        <f>VLOOKUP(A323,[1]UKBuilding_List!$A$1:$D$376,3,FALSE)</f>
        <v>WUKY, CFA, School of Music</v>
      </c>
    </row>
    <row r="324" spans="1:2" x14ac:dyDescent="0.25">
      <c r="A324" s="7" t="str">
        <f>([1]UKBuilding_List!A324)</f>
        <v>0682</v>
      </c>
      <c r="B324" s="7" t="str">
        <f>VLOOKUP(A324,[1]UKBuilding_List!$A$1:$D$376,3,FALSE)</f>
        <v>Kentucky Proud Park</v>
      </c>
    </row>
    <row r="325" spans="1:2" x14ac:dyDescent="0.25">
      <c r="A325" s="7" t="str">
        <f>([1]UKBuilding_List!A325)</f>
        <v>0690</v>
      </c>
      <c r="B325" s="7" t="str">
        <f>VLOOKUP(A325,[1]UKBuilding_List!$A$1:$D$376,3,FALSE)</f>
        <v>441 Rose Ln</v>
      </c>
    </row>
    <row r="326" spans="1:2" x14ac:dyDescent="0.25">
      <c r="A326" s="7" t="str">
        <f>([1]UKBuilding_List!A326)</f>
        <v>0695</v>
      </c>
      <c r="B326" s="7" t="str">
        <f>VLOOKUP(A326,[1]UKBuilding_List!$A$1:$D$376,3,FALSE)</f>
        <v>Blue Lot Bus Shelter</v>
      </c>
    </row>
    <row r="327" spans="1:2" x14ac:dyDescent="0.25">
      <c r="A327" s="7" t="str">
        <f>([1]UKBuilding_List!A327)</f>
        <v>0698</v>
      </c>
      <c r="B327" s="7" t="str">
        <f>VLOOKUP(A327,[1]UKBuilding_List!$A$1:$D$376,3,FALSE)</f>
        <v>Waller Healthcare Annex #1</v>
      </c>
    </row>
    <row r="328" spans="1:2" x14ac:dyDescent="0.25">
      <c r="A328" s="7" t="str">
        <f>([1]UKBuilding_List!A328)</f>
        <v>0699</v>
      </c>
      <c r="B328" s="7" t="str">
        <f>VLOOKUP(A328,[1]UKBuilding_List!$A$1:$D$376,3,FALSE)</f>
        <v>Waller Healthcare Annex #2</v>
      </c>
    </row>
    <row r="329" spans="1:2" x14ac:dyDescent="0.25">
      <c r="A329" s="7" t="str">
        <f>([1]UKBuilding_List!A329)</f>
        <v>0700</v>
      </c>
      <c r="B329" s="7" t="str">
        <f>VLOOKUP(A329,[1]UKBuilding_List!$A$1:$D$376,3,FALSE)</f>
        <v>Equip Storage Pl</v>
      </c>
    </row>
    <row r="330" spans="1:2" x14ac:dyDescent="0.25">
      <c r="A330" s="7" t="str">
        <f>([1]UKBuilding_List!A330)</f>
        <v>0701</v>
      </c>
      <c r="B330" s="7" t="str">
        <f>VLOOKUP(A330,[1]UKBuilding_List!$A$1:$D$376,3,FALSE)</f>
        <v>Equip Storage Field</v>
      </c>
    </row>
    <row r="331" spans="1:2" x14ac:dyDescent="0.25">
      <c r="A331" s="7" t="str">
        <f>([1]UKBuilding_List!A331)</f>
        <v>0702</v>
      </c>
      <c r="B331" s="7" t="str">
        <f>VLOOKUP(A331,[1]UKBuilding_List!$A$1:$D$376,3,FALSE)</f>
        <v>Soccer Support Building</v>
      </c>
    </row>
    <row r="332" spans="1:2" x14ac:dyDescent="0.25">
      <c r="A332" s="7" t="str">
        <f>([1]UKBuilding_List!A332)</f>
        <v>0703</v>
      </c>
      <c r="B332" s="7" t="str">
        <f>VLOOKUP(A332,[1]UKBuilding_List!$A$1:$D$376,3,FALSE)</f>
        <v>Senior Center</v>
      </c>
    </row>
    <row r="333" spans="1:2" x14ac:dyDescent="0.25">
      <c r="A333" s="7" t="str">
        <f>([1]UKBuilding_List!A333)</f>
        <v>0708</v>
      </c>
      <c r="B333" s="7" t="str">
        <f>VLOOKUP(A333,[1]UKBuilding_List!$A$1:$D$376,3,FALSE)</f>
        <v>Kiln Enclosure Building</v>
      </c>
    </row>
    <row r="334" spans="1:2" x14ac:dyDescent="0.25">
      <c r="A334" s="7" t="str">
        <f>([1]UKBuilding_List!A334)</f>
        <v>0711</v>
      </c>
      <c r="B334" s="7" t="str">
        <f>VLOOKUP(A334,[1]UKBuilding_List!$A$1:$D$376,3,FALSE)</f>
        <v>Orange Lot Bus Shelter</v>
      </c>
    </row>
    <row r="335" spans="1:2" x14ac:dyDescent="0.25">
      <c r="A335" s="7" t="str">
        <f>([1]UKBuilding_List!A335)</f>
        <v>0712</v>
      </c>
      <c r="B335" s="7" t="str">
        <f>VLOOKUP(A335,[1]UKBuilding_List!$A$1:$D$376,3,FALSE)</f>
        <v>430 Transylvania Park</v>
      </c>
    </row>
    <row r="336" spans="1:2" x14ac:dyDescent="0.25">
      <c r="A336" s="7" t="str">
        <f>([1]UKBuilding_List!A336)</f>
        <v>0713</v>
      </c>
      <c r="B336" s="7" t="str">
        <f>VLOOKUP(A336,[1]UKBuilding_List!$A$1:$D$376,3,FALSE)</f>
        <v>463 Rose Ln</v>
      </c>
    </row>
    <row r="337" spans="1:2" x14ac:dyDescent="0.25">
      <c r="A337" s="7" t="str">
        <f>([1]UKBuilding_List!A337)</f>
        <v>0715</v>
      </c>
      <c r="B337" s="7" t="str">
        <f>VLOOKUP(A337,[1]UKBuilding_List!$A$1:$D$376,3,FALSE)</f>
        <v>600 S Broadway</v>
      </c>
    </row>
    <row r="338" spans="1:2" x14ac:dyDescent="0.25">
      <c r="A338" s="7" t="str">
        <f>([1]UKBuilding_List!A338)</f>
        <v>0717</v>
      </c>
      <c r="B338" s="7" t="str">
        <f>VLOOKUP(A338,[1]UKBuilding_List!$A$1:$D$376,3,FALSE)</f>
        <v>156 Leader Ave</v>
      </c>
    </row>
    <row r="339" spans="1:2" x14ac:dyDescent="0.25">
      <c r="A339" s="7" t="str">
        <f>([1]UKBuilding_List!A339)</f>
        <v>0719</v>
      </c>
      <c r="B339" s="7" t="str">
        <f>VLOOKUP(A339,[1]UKBuilding_List!$A$1:$D$376,3,FALSE)</f>
        <v>Still Building (Under Construction)</v>
      </c>
    </row>
    <row r="340" spans="1:2" x14ac:dyDescent="0.25">
      <c r="A340" s="7" t="str">
        <f>([1]UKBuilding_List!A340)</f>
        <v>0720</v>
      </c>
      <c r="B340" s="7" t="str">
        <f>VLOOKUP(A340,[1]UKBuilding_List!$A$1:$D$376,3,FALSE)</f>
        <v>The Cornerstone</v>
      </c>
    </row>
    <row r="341" spans="1:2" x14ac:dyDescent="0.25">
      <c r="A341" s="7" t="str">
        <f>([1]UKBuilding_List!A341)</f>
        <v>0721</v>
      </c>
      <c r="B341" s="7" t="str">
        <f>VLOOKUP(A341,[1]UKBuilding_List!$A$1:$D$376,3,FALSE)</f>
        <v>Maturation Building (Under Construction)</v>
      </c>
    </row>
    <row r="342" spans="1:2" x14ac:dyDescent="0.25">
      <c r="A342" s="7" t="str">
        <f>([1]UKBuilding_List!A342)</f>
        <v>0723</v>
      </c>
      <c r="B342" s="7" t="str">
        <f>VLOOKUP(A342,[1]UKBuilding_List!$A$1:$D$376,3,FALSE)</f>
        <v>Burley Tobacco Coop</v>
      </c>
    </row>
    <row r="343" spans="1:2" x14ac:dyDescent="0.25">
      <c r="A343" s="7">
        <f>([1]UKBuilding_List!A343)</f>
        <v>1200</v>
      </c>
      <c r="B343" s="7" t="str">
        <f>VLOOKUP(A343,[1]UKBuilding_List!$A$1:$D$376,3,FALSE)</f>
        <v>Electric Substation #1</v>
      </c>
    </row>
    <row r="344" spans="1:2" x14ac:dyDescent="0.25">
      <c r="A344" s="7">
        <f>([1]UKBuilding_List!A344)</f>
        <v>1201</v>
      </c>
      <c r="B344" s="7" t="str">
        <f>VLOOKUP(A344,[1]UKBuilding_List!$A$1:$D$376,3,FALSE)</f>
        <v>Electric Substation #3</v>
      </c>
    </row>
    <row r="345" spans="1:2" x14ac:dyDescent="0.25">
      <c r="A345" s="7">
        <f>([1]UKBuilding_List!A345)</f>
        <v>2100</v>
      </c>
      <c r="B345" s="7" t="str">
        <f>VLOOKUP(A345,[1]UKBuilding_List!$A$1:$D$376,3,FALSE)</f>
        <v>Alpha Chi Omega Sorority</v>
      </c>
    </row>
    <row r="346" spans="1:2" x14ac:dyDescent="0.25">
      <c r="A346" s="7">
        <f>([1]UKBuilding_List!A346)</f>
        <v>2101</v>
      </c>
      <c r="B346" s="7" t="str">
        <f>VLOOKUP(A346,[1]UKBuilding_List!$A$1:$D$376,3,FALSE)</f>
        <v>Beta Theta Pi Fraternity</v>
      </c>
    </row>
    <row r="347" spans="1:2" x14ac:dyDescent="0.25">
      <c r="A347" s="7">
        <f>([1]UKBuilding_List!A347)</f>
        <v>2102</v>
      </c>
      <c r="B347" s="7" t="str">
        <f>VLOOKUP(A347,[1]UKBuilding_List!$A$1:$D$376,3,FALSE)</f>
        <v>Kappa Alpha Theta Sorority</v>
      </c>
    </row>
    <row r="348" spans="1:2" x14ac:dyDescent="0.25">
      <c r="A348" s="7">
        <f>([1]UKBuilding_List!A348)</f>
        <v>2103</v>
      </c>
      <c r="B348" s="7" t="str">
        <f>VLOOKUP(A348,[1]UKBuilding_List!$A$1:$D$376,3,FALSE)</f>
        <v>Phi Kappa Tau</v>
      </c>
    </row>
    <row r="349" spans="1:2" x14ac:dyDescent="0.25">
      <c r="A349" s="7" t="str">
        <f>([1]UKBuilding_List!A349)</f>
        <v>2255</v>
      </c>
      <c r="B349" s="7" t="str">
        <f>VLOOKUP(A349,[1]UKBuilding_List!$A$1:$D$376,3,FALSE)</f>
        <v>Albert Stewart House</v>
      </c>
    </row>
    <row r="350" spans="1:2" x14ac:dyDescent="0.25">
      <c r="A350" s="7" t="str">
        <f>([1]UKBuilding_List!A350)</f>
        <v>8633</v>
      </c>
      <c r="B350" s="7" t="str">
        <f>VLOOKUP(A350,[1]UKBuilding_List!$A$1:$D$376,3,FALSE)</f>
        <v>UK HealthCare Good Samaritan Hospital</v>
      </c>
    </row>
    <row r="351" spans="1:2" x14ac:dyDescent="0.25">
      <c r="A351" s="7" t="str">
        <f>([1]UKBuilding_List!A351)</f>
        <v>9127</v>
      </c>
      <c r="B351" s="7" t="str">
        <f>VLOOKUP(A351,[1]UKBuilding_List!$A$1:$D$376,3,FALSE)</f>
        <v>1101 S. Limestone</v>
      </c>
    </row>
    <row r="352" spans="1:2" x14ac:dyDescent="0.25">
      <c r="A352" s="7" t="str">
        <f>([1]UKBuilding_List!A352)</f>
        <v>9363</v>
      </c>
      <c r="B352" s="7" t="str">
        <f>VLOOKUP(A352,[1]UKBuilding_List!$A$1:$D$376,3,FALSE)</f>
        <v>1212 Bath Avenue</v>
      </c>
    </row>
    <row r="353" spans="1:2" x14ac:dyDescent="0.25">
      <c r="A353" s="7" t="str">
        <f>([1]UKBuilding_List!A353)</f>
        <v>9766</v>
      </c>
      <c r="B353" s="7" t="str">
        <f>VLOOKUP(A353,[1]UKBuilding_List!$A$1:$D$376,3,FALSE)</f>
        <v xml:space="preserve">New Equine Analytical Chemistry Lab      </v>
      </c>
    </row>
    <row r="354" spans="1:2" x14ac:dyDescent="0.25">
      <c r="A354" s="7" t="str">
        <f>([1]UKBuilding_List!A354)</f>
        <v>9768</v>
      </c>
      <c r="B354" s="7" t="str">
        <f>VLOOKUP(A354,[1]UKBuilding_List!$A$1:$D$376,3,FALSE)</f>
        <v>531 Wellington Way</v>
      </c>
    </row>
    <row r="355" spans="1:2" x14ac:dyDescent="0.25">
      <c r="A355" s="7" t="str">
        <f>([1]UKBuilding_List!A355)</f>
        <v>9772</v>
      </c>
      <c r="B355" s="7" t="str">
        <f>VLOOKUP(A355,[1]UKBuilding_List!$A$1:$D$376,3,FALSE)</f>
        <v>1221 S. Broadway</v>
      </c>
    </row>
    <row r="356" spans="1:2" x14ac:dyDescent="0.25">
      <c r="A356" s="7">
        <f>([1]UKBuilding_List!A356)</f>
        <v>9813</v>
      </c>
      <c r="B356" s="7" t="str">
        <f>VLOOKUP(A356,[1]UKBuilding_List!$A$1:$D$376,3,FALSE)</f>
        <v>Child Development Center of the Bluegrass, Inc.</v>
      </c>
    </row>
    <row r="357" spans="1:2" x14ac:dyDescent="0.25">
      <c r="A357" s="7" t="str">
        <f>([1]UKBuilding_List!A357)</f>
        <v>9847</v>
      </c>
      <c r="B357" s="7" t="str">
        <f>VLOOKUP(A357,[1]UKBuilding_List!$A$1:$D$376,3,FALSE)</f>
        <v>Polk-Dalton Clinic</v>
      </c>
    </row>
    <row r="358" spans="1:2" x14ac:dyDescent="0.25">
      <c r="A358" s="7" t="str">
        <f>([1]UKBuilding_List!A358)</f>
        <v>9853</v>
      </c>
      <c r="B358" s="7" t="str">
        <f>VLOOKUP(A358,[1]UKBuilding_List!$A$1:$D$376,3,FALSE)</f>
        <v>Shriners Hospitals for Children Medical Center - Lexington</v>
      </c>
    </row>
    <row r="359" spans="1:2" x14ac:dyDescent="0.25">
      <c r="A359" s="7" t="str">
        <f>([1]UKBuilding_List!A359)</f>
        <v>9854</v>
      </c>
      <c r="B359" s="7" t="str">
        <f>VLOOKUP(A359,[1]UKBuilding_List!$A$1:$D$376,3,FALSE)</f>
        <v>Anthropology Research Building</v>
      </c>
    </row>
    <row r="360" spans="1:2" x14ac:dyDescent="0.25">
      <c r="A360" s="7" t="str">
        <f>([1]UKBuilding_List!A360)</f>
        <v>9861</v>
      </c>
      <c r="B360" s="7" t="str">
        <f>VLOOKUP(A360,[1]UKBuilding_List!$A$1:$D$376,3,FALSE)</f>
        <v>845 Angliana Ave</v>
      </c>
    </row>
    <row r="361" spans="1:2" x14ac:dyDescent="0.25">
      <c r="A361" s="7" t="str">
        <f>([1]UKBuilding_List!A361)</f>
        <v>9873</v>
      </c>
      <c r="B361" s="7" t="str">
        <f>VLOOKUP(A361,[1]UKBuilding_List!$A$1:$D$376,3,FALSE)</f>
        <v>UKHC Midwife Clinic</v>
      </c>
    </row>
    <row r="362" spans="1:2" x14ac:dyDescent="0.25">
      <c r="A362" s="7" t="str">
        <f>([1]UKBuilding_List!A362)</f>
        <v>9875</v>
      </c>
      <c r="B362" s="7" t="str">
        <f>VLOOKUP(A362,[1]UKBuilding_List!$A$1:$D$376,3,FALSE)</f>
        <v>Vaughan Warehouse and Office</v>
      </c>
    </row>
    <row r="363" spans="1:2" x14ac:dyDescent="0.25">
      <c r="A363" s="7" t="str">
        <f>([1]UKBuilding_List!A363)</f>
        <v>9876</v>
      </c>
      <c r="B363" s="7" t="str">
        <f>VLOOKUP(A363,[1]UKBuilding_List!$A$1:$D$376,3,FALSE)</f>
        <v>Vaughan Warehouse #1</v>
      </c>
    </row>
    <row r="364" spans="1:2" x14ac:dyDescent="0.25">
      <c r="A364" s="7" t="str">
        <f>([1]UKBuilding_List!A364)</f>
        <v>9877</v>
      </c>
      <c r="B364" s="7" t="str">
        <f>VLOOKUP(A364,[1]UKBuilding_List!$A$1:$D$376,3,FALSE)</f>
        <v>Vaughan Warehouse #2</v>
      </c>
    </row>
    <row r="365" spans="1:2" x14ac:dyDescent="0.25">
      <c r="A365" s="7" t="str">
        <f>([1]UKBuilding_List!A365)</f>
        <v>9878</v>
      </c>
      <c r="B365" s="7" t="str">
        <f>VLOOKUP(A365,[1]UKBuilding_List!$A$1:$D$376,3,FALSE)</f>
        <v>Vaughan Warehouse #7</v>
      </c>
    </row>
    <row r="366" spans="1:2" x14ac:dyDescent="0.25">
      <c r="A366" s="7" t="str">
        <f>([1]UKBuilding_List!A366)</f>
        <v>9879</v>
      </c>
      <c r="B366" s="7" t="str">
        <f>VLOOKUP(A366,[1]UKBuilding_List!$A$1:$D$376,3,FALSE)</f>
        <v>Vaughan Warehouse #3</v>
      </c>
    </row>
    <row r="367" spans="1:2" x14ac:dyDescent="0.25">
      <c r="A367" s="7" t="str">
        <f>([1]UKBuilding_List!A367)</f>
        <v>9881</v>
      </c>
      <c r="B367" s="7" t="str">
        <f>VLOOKUP(A367,[1]UKBuilding_List!$A$1:$D$376,3,FALSE)</f>
        <v>Vaughan Warehouse #4</v>
      </c>
    </row>
    <row r="368" spans="1:2" x14ac:dyDescent="0.25">
      <c r="A368" s="7" t="str">
        <f>([1]UKBuilding_List!A368)</f>
        <v>9882</v>
      </c>
      <c r="B368" s="7" t="str">
        <f>VLOOKUP(A368,[1]UKBuilding_List!$A$1:$D$376,3,FALSE)</f>
        <v>Vaughan Warehouse #5</v>
      </c>
    </row>
    <row r="369" spans="1:2" x14ac:dyDescent="0.25">
      <c r="A369" s="7" t="str">
        <f>([1]UKBuilding_List!A369)</f>
        <v>9925</v>
      </c>
      <c r="B369" s="7" t="str">
        <f>VLOOKUP(A369,[1]UKBuilding_List!$A$1:$D$376,3,FALSE)</f>
        <v>Alpha Phi Sorority</v>
      </c>
    </row>
    <row r="370" spans="1:2" x14ac:dyDescent="0.25">
      <c r="A370" s="7" t="str">
        <f>([1]UKBuilding_List!A370)</f>
        <v>9983</v>
      </c>
      <c r="B370" s="7" t="str">
        <f>VLOOKUP(A370,[1]UKBuilding_List!$A$1:$D$376,3,FALSE)</f>
        <v>College of Medicine Building</v>
      </c>
    </row>
    <row r="371" spans="1:2" x14ac:dyDescent="0.25">
      <c r="A371" s="7" t="str">
        <f>([1]UKBuilding_List!A371)</f>
        <v xml:space="preserve"> </v>
      </c>
      <c r="B371" s="7" t="str">
        <f>VLOOKUP(A371,[1]UKBuilding_List!$A$1:$D$376,3,FALSE)</f>
        <v xml:space="preserve"> </v>
      </c>
    </row>
    <row r="372" spans="1:2" x14ac:dyDescent="0.25">
      <c r="A372" s="7" t="str">
        <f>([1]UKBuilding_List!A372)</f>
        <v xml:space="preserve"> </v>
      </c>
      <c r="B372" s="7" t="str">
        <f>VLOOKUP(A372,[1]UKBuilding_List!$A$1:$D$376,3,FALSE)</f>
        <v xml:space="preserve"> </v>
      </c>
    </row>
    <row r="373" spans="1:2" x14ac:dyDescent="0.25">
      <c r="A373" s="7" t="str">
        <f>([1]UKBuilding_List!A373)</f>
        <v xml:space="preserve"> </v>
      </c>
      <c r="B373" s="7" t="str">
        <f>VLOOKUP(A373,[1]UKBuilding_List!$A$1:$D$376,3,FALSE)</f>
        <v xml:space="preserve"> </v>
      </c>
    </row>
    <row r="374" spans="1:2" x14ac:dyDescent="0.25">
      <c r="A374" s="7" t="str">
        <f>([1]UKBuilding_List!A374)</f>
        <v xml:space="preserve"> </v>
      </c>
      <c r="B374" s="7" t="str">
        <f>VLOOKUP(A374,[1]UKBuilding_List!$A$1:$D$376,3,FALSE)</f>
        <v xml:space="preserve"> </v>
      </c>
    </row>
    <row r="375" spans="1:2" x14ac:dyDescent="0.25">
      <c r="A375" s="7" t="str">
        <f>([1]UKBuilding_List!A375)</f>
        <v xml:space="preserve"> </v>
      </c>
      <c r="B375" s="7" t="str">
        <f>VLOOKUP(A375,[1]UKBuilding_List!$A$1:$D$376,3,FALSE)</f>
        <v xml:space="preserve"> </v>
      </c>
    </row>
    <row r="376" spans="1:2" x14ac:dyDescent="0.25">
      <c r="A376" s="7" t="str">
        <f>([1]UKBuilding_List!A376)</f>
        <v xml:space="preserve"> </v>
      </c>
      <c r="B376" s="7" t="str">
        <f>VLOOKUP(A376,[1]UKBuilding_List!$A$1:$D$376,3,FALSE)</f>
        <v xml:space="preserve"> </v>
      </c>
    </row>
    <row r="377" spans="1:2" x14ac:dyDescent="0.25">
      <c r="A377" s="7" t="str">
        <f>([1]UKBuilding_List!A377)</f>
        <v xml:space="preserve"> </v>
      </c>
      <c r="B377" s="7" t="str">
        <f>VLOOKUP(A377,[1]UKBuilding_List!$A$1:$D$376,3,FALSE)</f>
        <v xml:space="preserve"> </v>
      </c>
    </row>
    <row r="378" spans="1:2" x14ac:dyDescent="0.25">
      <c r="A378" s="7" t="str">
        <f>([1]UKBuilding_List!A378)</f>
        <v xml:space="preserve"> </v>
      </c>
      <c r="B378" s="7" t="str">
        <f>VLOOKUP(A378,[1]UKBuilding_List!$A$1:$D$376,3,FALSE)</f>
        <v xml:space="preserve"> </v>
      </c>
    </row>
    <row r="379" spans="1:2" x14ac:dyDescent="0.25">
      <c r="A379" s="7" t="str">
        <f>([1]UKBuilding_List!A379)</f>
        <v xml:space="preserve"> </v>
      </c>
      <c r="B379" s="7" t="str">
        <f>VLOOKUP(A379,[1]UKBuilding_List!$A$1:$D$376,3,FALSE)</f>
        <v xml:space="preserve"> </v>
      </c>
    </row>
    <row r="380" spans="1:2" x14ac:dyDescent="0.25">
      <c r="A380" s="7" t="str">
        <f>([1]UKBuilding_List!A380)</f>
        <v xml:space="preserve"> </v>
      </c>
      <c r="B380" s="7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2022-01-14T18:08:19Z</dcterms:modified>
  <cp:contentStatus/>
</cp:coreProperties>
</file>