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<sst xmlns="http://schemas.openxmlformats.org/spreadsheetml/2006/main" count="148" uniqueCount="94">
  <si>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</si>
  <si>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</si>
  <si>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</si>
  <si>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</si>
  <si>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</si>
  <si>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</si>
  <si>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</si>
  <si>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</si>
  <si>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</si>
  <si>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</si>
  <si>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</si>
  <si>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</si>
  <si>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</si>
  <si>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</si>
  <si>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</si>
  <si>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</si>
  <si>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</si>
  <si>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</si>
  <si>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</si>
  <si>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</si>
  <si>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</si>
  <si>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</si>
  <si>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</si>
  <si>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</si>
  <si>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</si>
  <si>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</si>
  <si>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</si>
  <si>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</si>
  <si>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</si>
  <si>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</si>
  <si>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</si>
  <si>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</si>
  <si>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</si>
  <si>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</si>
  <si>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</si>
  <si>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</si>
  <si>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</si>
  <si>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</si>
  <si>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</si>
  <si>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</si>
  <si>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</si>
  <si>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</si>
  <si>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</si>
  <si>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</si>
  <si>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</si>
  <si>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</si>
  <si>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</si>
  <si>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</si>
  <si>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</si>
  <si>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</si>
  <si>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</si>
  <si>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</si>
  <si>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</si>
  <si>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</si>
  <si>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</si>
  <si>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</si>
  <si>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</si>
  <si>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</si>
  <si>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</si>
  <si>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</si>
  <si>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</si>
  <si>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</si>
  <si>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</si>
  <si>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</si>
  <si>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</si>
  <si>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</si>
  <si>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</si>
  <si>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</si>
  <si>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</si>
  <si>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</si>
  <si>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</si>
  <si>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</si>
  <si>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</si>
  <si>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</si>
  <si>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</si>
  <si>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</si>
  <si>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</si>
  <si>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</si>
  <si>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0298</t>
  </si>
  <si>
    <t>04</t>
  </si>
  <si>
    <t>MS463</t>
  </si>
  <si>
    <t>MS463A</t>
  </si>
  <si>
    <t>MS465</t>
  </si>
  <si>
    <t>MS473</t>
  </si>
  <si>
    <t>MS475</t>
  </si>
  <si>
    <t>MS477</t>
  </si>
  <si>
    <t>M400SW</t>
  </si>
  <si>
    <t>LX-0298-04-MS0463A</t>
  </si>
  <si>
    <t>MEDICAL SCIENCE - Room MS0463A</t>
  </si>
  <si>
    <t>LX-0298-04-MS0475</t>
  </si>
  <si>
    <t>MEDICAL SCIENCE - Room MS0475</t>
  </si>
  <si>
    <t>LX-0298-04-M0400SW</t>
  </si>
  <si>
    <t>MEDICAL SCIENCE - Room M0400SW</t>
  </si>
  <si>
    <t>frame remains.  Infilled opening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</si>
</sst>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G10" sqref="G10"/>
    </sheetView>
  </sheetViews>
  <sheetFormatPr defaultColWidth="9.140625" defaultRowHeight="15.75" x14ac:dyDescent="0.25"/>
  <cols>
    <col min="1" max="1" width="11.85546875" style="43" bestFit="1" customWidth="1"/>
    <col min="2" max="2" width="10.7109375" style="15" customWidth="1"/>
    <col min="3" max="3" width="21.140625" style="13" bestFit="1" customWidth="1"/>
    <col min="4" max="6" width="10.7109375" style="11" customWidth="1"/>
    <col min="7" max="7" width="17.42578125" style="11" bestFit="1" customWidth="1"/>
    <col min="8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60" customHeight="1" x14ac:dyDescent="0.25">
      <c r="A1" s="37" t="s">
        <v>7</v>
      </c>
      <c r="B1" s="83" t="s">
        <v>78</v>
      </c>
      <c r="C1" s="83"/>
      <c r="D1" s="56"/>
      <c r="E1" s="56"/>
      <c r="F1" s="52" t="s">
        <v>10</v>
      </c>
      <c r="G1" s="69">
        <v>43641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4" t="str">
        <f>VLOOKUP(B1,BuildingList!A:B,2,FALSE)</f>
        <v>William R. Willard Medical Education Building</v>
      </c>
      <c r="C2" s="84"/>
      <c r="D2" s="56"/>
      <c r="E2" s="56"/>
      <c r="F2" s="52" t="s">
        <v>12</v>
      </c>
      <c r="G2" s="70" t="s">
        <v>72</v>
      </c>
      <c r="H2" s="56"/>
      <c r="I2" s="56"/>
      <c r="J2" s="53">
        <f>G29-J29</f>
        <v>2</v>
      </c>
      <c r="K2" s="53">
        <f>H29-M29</f>
        <v>1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5" customHeight="1" thickTop="1" x14ac:dyDescent="0.25">
      <c r="A6" s="44" t="s">
        <v>80</v>
      </c>
      <c r="B6" s="62" t="s">
        <v>79</v>
      </c>
      <c r="C6" s="11" t="s">
        <v>32</v>
      </c>
      <c r="D6" s="71" t="s">
        <v>6</v>
      </c>
      <c r="E6" s="11">
        <v>163</v>
      </c>
      <c r="F6" s="11">
        <v>163</v>
      </c>
      <c r="G6" s="11" t="s">
        <v>2</v>
      </c>
      <c r="H6" s="11" t="s">
        <v>2</v>
      </c>
      <c r="I6" s="25" t="s">
        <v>93</v>
      </c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 t="s">
        <v>81</v>
      </c>
      <c r="B7" s="62" t="s">
        <v>79</v>
      </c>
      <c r="C7" s="11" t="s">
        <v>27</v>
      </c>
      <c r="D7" s="72" t="s">
        <v>5</v>
      </c>
      <c r="E7" s="25">
        <v>133</v>
      </c>
      <c r="F7" s="25">
        <v>132</v>
      </c>
      <c r="G7" s="11" t="s">
        <v>3</v>
      </c>
      <c r="H7" s="11" t="s">
        <v>18</v>
      </c>
      <c r="I7" s="25"/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 t="s">
        <v>82</v>
      </c>
      <c r="B8" s="30" t="s">
        <v>79</v>
      </c>
      <c r="C8" s="11" t="s">
        <v>32</v>
      </c>
      <c r="D8" s="72" t="s">
        <v>6</v>
      </c>
      <c r="E8" s="25">
        <v>132</v>
      </c>
      <c r="F8" s="25">
        <v>132</v>
      </c>
      <c r="G8" s="11" t="s">
        <v>2</v>
      </c>
      <c r="H8" s="11" t="s">
        <v>2</v>
      </c>
      <c r="I8" s="25" t="s">
        <v>93</v>
      </c>
      <c r="J8" s="32"/>
      <c r="K8" s="33"/>
      <c r="L8" s="30"/>
      <c r="M8" s="32"/>
      <c r="N8" s="33"/>
      <c r="O8" s="32"/>
    </row>
    <row r="9" spans="1:17" s="24" customFormat="1" x14ac:dyDescent="0.25">
      <c r="A9" s="46" t="s">
        <v>83</v>
      </c>
      <c r="B9" s="30" t="s">
        <v>79</v>
      </c>
      <c r="C9" s="11" t="s">
        <v>32</v>
      </c>
      <c r="D9" s="72" t="s">
        <v>6</v>
      </c>
      <c r="E9" s="25">
        <v>267</v>
      </c>
      <c r="F9" s="25">
        <v>267</v>
      </c>
      <c r="G9" s="11" t="s">
        <v>2</v>
      </c>
      <c r="H9" s="11" t="s">
        <v>2</v>
      </c>
      <c r="I9" s="25" t="s">
        <v>93</v>
      </c>
      <c r="J9" s="32"/>
      <c r="K9" s="33"/>
      <c r="L9" s="30"/>
      <c r="M9" s="32"/>
      <c r="N9" s="33"/>
      <c r="O9" s="32"/>
    </row>
    <row r="10" spans="1:17" s="24" customFormat="1" x14ac:dyDescent="0.25">
      <c r="A10" s="46" t="s">
        <v>84</v>
      </c>
      <c r="B10" s="30" t="s">
        <v>79</v>
      </c>
      <c r="C10" s="11" t="s">
        <v>32</v>
      </c>
      <c r="D10" s="72" t="s">
        <v>5</v>
      </c>
      <c r="E10" s="25">
        <v>206</v>
      </c>
      <c r="F10" s="25">
        <v>205</v>
      </c>
      <c r="G10" s="11" t="s">
        <v>2</v>
      </c>
      <c r="H10" s="11" t="s">
        <v>2</v>
      </c>
      <c r="I10" s="25" t="s">
        <v>93</v>
      </c>
      <c r="J10" s="32"/>
      <c r="K10" s="33"/>
      <c r="L10" s="34"/>
      <c r="M10" s="32"/>
      <c r="N10" s="33"/>
      <c r="O10" s="32"/>
    </row>
    <row r="11" spans="1:17" s="24" customFormat="1" x14ac:dyDescent="0.25">
      <c r="A11" s="46" t="s">
        <v>85</v>
      </c>
      <c r="B11" s="30" t="s">
        <v>79</v>
      </c>
      <c r="C11" s="11" t="s">
        <v>32</v>
      </c>
      <c r="D11" s="72" t="s">
        <v>6</v>
      </c>
      <c r="E11" s="25">
        <v>351</v>
      </c>
      <c r="F11" s="25">
        <v>351</v>
      </c>
      <c r="G11" s="11" t="s">
        <v>2</v>
      </c>
      <c r="H11" s="11" t="s">
        <v>2</v>
      </c>
      <c r="I11" s="25" t="s">
        <v>93</v>
      </c>
      <c r="J11" s="32"/>
      <c r="K11" s="35"/>
      <c r="L11" s="25"/>
      <c r="M11" s="32"/>
      <c r="N11" s="35"/>
      <c r="O11" s="25"/>
    </row>
    <row r="12" spans="1:17" s="24" customFormat="1" x14ac:dyDescent="0.25">
      <c r="A12" s="46" t="s">
        <v>86</v>
      </c>
      <c r="B12" s="30" t="s">
        <v>79</v>
      </c>
      <c r="C12" s="11" t="s">
        <v>70</v>
      </c>
      <c r="D12" s="72" t="s">
        <v>5</v>
      </c>
      <c r="E12" s="25">
        <v>949</v>
      </c>
      <c r="F12" s="25">
        <v>950</v>
      </c>
      <c r="G12" s="11" t="s">
        <v>2</v>
      </c>
      <c r="H12" s="11" t="s">
        <v>2</v>
      </c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11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3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v>2</v>
      </c>
      <c r="H29" s="77"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13">
    <cfRule type="containsText" dxfId="67" priority="338" operator="containsText" text="New Tag Required">
      <formula>NOT(ISERROR(SEARCH("New Tag Required",G13)))</formula>
    </cfRule>
  </conditionalFormatting>
  <conditionalFormatting sqref="D15:D87 D7:D13">
    <cfRule type="containsText" dxfId="66" priority="337" operator="containsText" text="Yes">
      <formula>NOT(ISERROR(SEARCH("Yes",D7)))</formula>
    </cfRule>
  </conditionalFormatting>
  <conditionalFormatting sqref="H30:H87 H188:H409 H15:H26 H13">
    <cfRule type="containsText" dxfId="65" priority="325" operator="containsText" text="New Sign Required">
      <formula>NOT(ISERROR(SEARCH("New Sign Required",H13)))</formula>
    </cfRule>
  </conditionalFormatting>
  <conditionalFormatting sqref="G30:G87 G15:H26 G13:H13">
    <cfRule type="containsText" dxfId="64" priority="324" operator="containsText" text="Action Required">
      <formula>NOT(ISERROR(SEARCH("Action Required",G13)))</formula>
    </cfRule>
  </conditionalFormatting>
  <conditionalFormatting sqref="H30:H87">
    <cfRule type="containsText" dxfId="63" priority="323" operator="containsText" text="Action Required">
      <formula>NOT(ISERROR(SEARCH("Action Required",H30)))</formula>
    </cfRule>
  </conditionalFormatting>
  <conditionalFormatting sqref="G27">
    <cfRule type="containsText" dxfId="62" priority="265" operator="containsText" text="New Tag Required">
      <formula>NOT(ISERROR(SEARCH("New Tag Required",G27)))</formula>
    </cfRule>
  </conditionalFormatting>
  <conditionalFormatting sqref="H27">
    <cfRule type="containsText" dxfId="61" priority="263" operator="containsText" text="New Sign Required">
      <formula>NOT(ISERROR(SEARCH("New Sign Required",H27)))</formula>
    </cfRule>
  </conditionalFormatting>
  <conditionalFormatting sqref="G27">
    <cfRule type="containsText" dxfId="60" priority="262" operator="containsText" text="Action Required">
      <formula>NOT(ISERROR(SEARCH("Action Required",G27)))</formula>
    </cfRule>
  </conditionalFormatting>
  <conditionalFormatting sqref="H27">
    <cfRule type="containsText" dxfId="59" priority="261" operator="containsText" text="Action Required">
      <formula>NOT(ISERROR(SEARCH("Action Required",H27)))</formula>
    </cfRule>
  </conditionalFormatting>
  <conditionalFormatting sqref="D88:D187">
    <cfRule type="containsText" dxfId="58" priority="257" operator="containsText" text="Yes">
      <formula>NOT(ISERROR(SEARCH("Yes",D88)))</formula>
    </cfRule>
  </conditionalFormatting>
  <conditionalFormatting sqref="H88:H187">
    <cfRule type="containsText" dxfId="57" priority="256" operator="containsText" text="New Sign Required">
      <formula>NOT(ISERROR(SEARCH("New Sign Required",H88)))</formula>
    </cfRule>
  </conditionalFormatting>
  <conditionalFormatting sqref="G88:G187">
    <cfRule type="containsText" dxfId="56" priority="255" operator="containsText" text="Action Required">
      <formula>NOT(ISERROR(SEARCH("Action Required",G88)))</formula>
    </cfRule>
  </conditionalFormatting>
  <conditionalFormatting sqref="H88:H187">
    <cfRule type="containsText" dxfId="55" priority="254" operator="containsText" text="Action Required">
      <formula>NOT(ISERROR(SEARCH("Action Required",H88)))</formula>
    </cfRule>
  </conditionalFormatting>
  <conditionalFormatting sqref="J2:N2">
    <cfRule type="cellIs" dxfId="54" priority="231" operator="notEqual">
      <formula>0</formula>
    </cfRule>
  </conditionalFormatting>
  <conditionalFormatting sqref="J15:J22 J7:J13">
    <cfRule type="cellIs" dxfId="53" priority="230" operator="equal">
      <formula>0</formula>
    </cfRule>
  </conditionalFormatting>
  <conditionalFormatting sqref="M15:M22 M7:M13">
    <cfRule type="cellIs" dxfId="52" priority="229" operator="equal">
      <formula>0</formula>
    </cfRule>
  </conditionalFormatting>
  <conditionalFormatting sqref="M15:M22 J15:J22 M7:M13 J7:J13">
    <cfRule type="cellIs" dxfId="51" priority="226" operator="equal">
      <formula>"In Progress"</formula>
    </cfRule>
    <cfRule type="cellIs" dxfId="50" priority="227" operator="equal">
      <formula>"Log Issues"</formula>
    </cfRule>
    <cfRule type="cellIs" dxfId="49" priority="228" operator="equal">
      <formula>"N/A"</formula>
    </cfRule>
  </conditionalFormatting>
  <conditionalFormatting sqref="K11:L11 K7:K10">
    <cfRule type="expression" dxfId="48" priority="225">
      <formula>$J7="Log Issues"</formula>
    </cfRule>
  </conditionalFormatting>
  <conditionalFormatting sqref="H1:H5 H15:H1048576 H13">
    <cfRule type="containsText" dxfId="47" priority="218" operator="containsText" text="Remove Old Sign">
      <formula>NOT(ISERROR(SEARCH("Remove Old Sign",H1)))</formula>
    </cfRule>
    <cfRule type="containsText" dxfId="46" priority="219" operator="containsText" text="Move Sign to New Location">
      <formula>NOT(ISERROR(SEARCH("Move Sign to New Location",H1)))</formula>
    </cfRule>
  </conditionalFormatting>
  <conditionalFormatting sqref="G1:G5 G15:G1048576 G13">
    <cfRule type="containsText" dxfId="45" priority="217" operator="containsText" text="Remove Old Tag">
      <formula>NOT(ISERROR(SEARCH("Remove Old Tag",G1)))</formula>
    </cfRule>
  </conditionalFormatting>
  <conditionalFormatting sqref="D10">
    <cfRule type="containsText" dxfId="44" priority="189" operator="containsText" text="Yes">
      <formula>NOT(ISERROR(SEARCH("Yes",D10)))</formula>
    </cfRule>
  </conditionalFormatting>
  <conditionalFormatting sqref="D11">
    <cfRule type="containsText" dxfId="43" priority="171" operator="containsText" text="Yes">
      <formula>NOT(ISERROR(SEARCH("Yes",D11)))</formula>
    </cfRule>
  </conditionalFormatting>
  <conditionalFormatting sqref="D9">
    <cfRule type="containsText" dxfId="42" priority="145" operator="containsText" text="Yes">
      <formula>NOT(ISERROR(SEARCH("Yes",D9)))</formula>
    </cfRule>
  </conditionalFormatting>
  <conditionalFormatting sqref="N7">
    <cfRule type="expression" dxfId="41" priority="342">
      <formula>$M9="Log Issues"</formula>
    </cfRule>
  </conditionalFormatting>
  <conditionalFormatting sqref="J9">
    <cfRule type="cellIs" dxfId="40" priority="94" operator="equal">
      <formula>0</formula>
    </cfRule>
  </conditionalFormatting>
  <conditionalFormatting sqref="M9">
    <cfRule type="cellIs" dxfId="39" priority="93" operator="equal">
      <formula>0</formula>
    </cfRule>
  </conditionalFormatting>
  <conditionalFormatting sqref="J9 M9">
    <cfRule type="cellIs" dxfId="38" priority="90" operator="equal">
      <formula>"In Progress"</formula>
    </cfRule>
    <cfRule type="cellIs" dxfId="37" priority="91" operator="equal">
      <formula>"Log Issues"</formula>
    </cfRule>
    <cfRule type="cellIs" dxfId="36" priority="92" operator="equal">
      <formula>"N/A"</formula>
    </cfRule>
  </conditionalFormatting>
  <conditionalFormatting sqref="D8">
    <cfRule type="containsText" dxfId="35" priority="65" operator="containsText" text="Yes">
      <formula>NOT(ISERROR(SEARCH("Yes",D8)))</formula>
    </cfRule>
  </conditionalFormatting>
  <conditionalFormatting sqref="G6:G7">
    <cfRule type="containsText" dxfId="34" priority="36" operator="containsText" text="New Tag Required">
      <formula>NOT(ISERROR(SEARCH("New Tag Required",G6)))</formula>
    </cfRule>
  </conditionalFormatting>
  <conditionalFormatting sqref="G6:G7">
    <cfRule type="containsText" dxfId="33" priority="35" operator="containsText" text="Action Required">
      <formula>NOT(ISERROR(SEARCH("Action Required",G6)))</formula>
    </cfRule>
  </conditionalFormatting>
  <conditionalFormatting sqref="G6:G7">
    <cfRule type="containsText" dxfId="32" priority="34" operator="containsText" text="Remove Old Tag">
      <formula>NOT(ISERROR(SEARCH("Remove Old Tag",G6)))</formula>
    </cfRule>
  </conditionalFormatting>
  <conditionalFormatting sqref="H6:H7">
    <cfRule type="containsText" dxfId="31" priority="30" operator="containsText" text="New Sign Required">
      <formula>NOT(ISERROR(SEARCH("New Sign Required",H6)))</formula>
    </cfRule>
  </conditionalFormatting>
  <conditionalFormatting sqref="H6:H7">
    <cfRule type="containsText" dxfId="30" priority="29" operator="containsText" text="Action Required">
      <formula>NOT(ISERROR(SEARCH("Action Required",H6)))</formula>
    </cfRule>
  </conditionalFormatting>
  <conditionalFormatting sqref="H6:H7">
    <cfRule type="containsText" dxfId="29" priority="27" operator="containsText" text="Remove Old Sign">
      <formula>NOT(ISERROR(SEARCH("Remove Old Sign",H6)))</formula>
    </cfRule>
    <cfRule type="containsText" dxfId="28" priority="28" operator="containsText" text="Move Sign to New Location">
      <formula>NOT(ISERROR(SEARCH("Move Sign to New Location",H6)))</formula>
    </cfRule>
  </conditionalFormatting>
  <conditionalFormatting sqref="G14">
    <cfRule type="containsText" dxfId="27" priority="22" operator="containsText" text="New Tag Required">
      <formula>NOT(ISERROR(SEARCH("New Tag Required",G14)))</formula>
    </cfRule>
  </conditionalFormatting>
  <conditionalFormatting sqref="D14">
    <cfRule type="containsText" dxfId="26" priority="21" operator="containsText" text="Yes">
      <formula>NOT(ISERROR(SEARCH("Yes",D14)))</formula>
    </cfRule>
  </conditionalFormatting>
  <conditionalFormatting sqref="H14">
    <cfRule type="containsText" dxfId="25" priority="20" operator="containsText" text="New Sign Required">
      <formula>NOT(ISERROR(SEARCH("New Sign Required",H14)))</formula>
    </cfRule>
  </conditionalFormatting>
  <conditionalFormatting sqref="G14:H14">
    <cfRule type="containsText" dxfId="24" priority="19" operator="containsText" text="Action Required">
      <formula>NOT(ISERROR(SEARCH("Action Required",G14)))</formula>
    </cfRule>
  </conditionalFormatting>
  <conditionalFormatting sqref="J14">
    <cfRule type="cellIs" dxfId="23" priority="18" operator="equal">
      <formula>0</formula>
    </cfRule>
  </conditionalFormatting>
  <conditionalFormatting sqref="J14">
    <cfRule type="cellIs" dxfId="22" priority="15" operator="equal">
      <formula>"In Progress"</formula>
    </cfRule>
    <cfRule type="cellIs" dxfId="21" priority="16" operator="equal">
      <formula>"Log Issues"</formula>
    </cfRule>
    <cfRule type="cellIs" dxfId="20" priority="17" operator="equal">
      <formula>"N/A"</formula>
    </cfRule>
  </conditionalFormatting>
  <conditionalFormatting sqref="H14">
    <cfRule type="containsText" dxfId="19" priority="13" operator="containsText" text="Remove Old Sign">
      <formula>NOT(ISERROR(SEARCH("Remove Old Sign",H14)))</formula>
    </cfRule>
    <cfRule type="containsText" dxfId="18" priority="14" operator="containsText" text="Move Sign to New Location">
      <formula>NOT(ISERROR(SEARCH("Move Sign to New Location",H14)))</formula>
    </cfRule>
  </conditionalFormatting>
  <conditionalFormatting sqref="G14">
    <cfRule type="containsText" dxfId="17" priority="12" operator="containsText" text="Remove Old Tag">
      <formula>NOT(ISERROR(SEARCH("Remove Old Tag",G14)))</formula>
    </cfRule>
  </conditionalFormatting>
  <conditionalFormatting sqref="D6">
    <cfRule type="containsText" dxfId="16" priority="10" operator="containsText" text="Yes">
      <formula>NOT(ISERROR(SEARCH("Yes",D6)))</formula>
    </cfRule>
  </conditionalFormatting>
  <conditionalFormatting sqref="N9">
    <cfRule type="expression" dxfId="15" priority="377">
      <formula>$M10="Log Issues"</formula>
    </cfRule>
  </conditionalFormatting>
  <conditionalFormatting sqref="N8">
    <cfRule type="expression" dxfId="14" priority="378">
      <formula>#REF!="Log Issues"</formula>
    </cfRule>
  </conditionalFormatting>
  <conditionalFormatting sqref="N10">
    <cfRule type="expression" dxfId="13" priority="413">
      <formula>#REF!="Log Issues"</formula>
    </cfRule>
  </conditionalFormatting>
  <conditionalFormatting sqref="G8:G12">
    <cfRule type="containsText" dxfId="12" priority="7" operator="containsText" text="New Tag Required">
      <formula>NOT(ISERROR(SEARCH("New Tag Required",G8)))</formula>
    </cfRule>
  </conditionalFormatting>
  <conditionalFormatting sqref="G8:G12">
    <cfRule type="containsText" dxfId="11" priority="6" operator="containsText" text="Action Required">
      <formula>NOT(ISERROR(SEARCH("Action Required",G8)))</formula>
    </cfRule>
  </conditionalFormatting>
  <conditionalFormatting sqref="G8:G12">
    <cfRule type="containsText" dxfId="10" priority="5" operator="containsText" text="Remove Old Tag">
      <formula>NOT(ISERROR(SEARCH("Remove Old Tag",G8)))</formula>
    </cfRule>
  </conditionalFormatting>
  <conditionalFormatting sqref="H8:H12">
    <cfRule type="containsText" dxfId="9" priority="4" operator="containsText" text="New Sign Required">
      <formula>NOT(ISERROR(SEARCH("New Sign Required",H8)))</formula>
    </cfRule>
  </conditionalFormatting>
  <conditionalFormatting sqref="H8:H12">
    <cfRule type="containsText" dxfId="8" priority="3" operator="containsText" text="Action Required">
      <formula>NOT(ISERROR(SEARCH("Action Required",H8)))</formula>
    </cfRule>
  </conditionalFormatting>
  <conditionalFormatting sqref="H8:H12">
    <cfRule type="containsText" dxfId="7" priority="1" operator="containsText" text="Remove Old Sign">
      <formula>NOT(ISERROR(SEARCH("Remove Old Sign",H8)))</formula>
    </cfRule>
    <cfRule type="containsText" dxfId="6" priority="2" operator="containsText" text="Move Sign to New Location">
      <formula>NOT(ISERROR(SEARCH("Move Sign to New Location",H8)))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H6:H12</xm:sqref>
        </x14:dataValidation>
        <x14:dataValidation type="list" allowBlank="1" showInputMessage="1" showErrorMessage="1">
          <x14:formula1>
            <xm:f>Lookup!$A$1:$A$4</xm:f>
          </x14:formula1>
          <xm:sqref>G27 G30:G187 G6:G12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C6:C13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C14:C26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G13:H26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C9" sqref="C9"/>
    </sheetView>
  </sheetViews>
  <sheetFormatPr defaultColWidth="9.140625" defaultRowHeight="15" x14ac:dyDescent="0.25"/>
  <cols>
    <col min="1" max="1" width="22.42578125" style="30" bestFit="1" customWidth="1"/>
    <col min="2" max="2" width="42.7109375" style="30" bestFit="1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43641</v>
      </c>
    </row>
    <row r="2" spans="1:10" ht="15" customHeight="1" x14ac:dyDescent="0.25">
      <c r="A2" s="26" t="s">
        <v>8</v>
      </c>
      <c r="B2" s="27" t="str">
        <f>'KD Changes'!B2:C2</f>
        <v>William R. Willard Medical Education Building</v>
      </c>
      <c r="C2" s="28"/>
      <c r="D2" s="29" t="s">
        <v>12</v>
      </c>
      <c r="E2" s="42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81" t="s">
        <v>87</v>
      </c>
      <c r="B6" s="82" t="s">
        <v>88</v>
      </c>
      <c r="C6" s="64" t="s">
        <v>64</v>
      </c>
      <c r="D6" s="64">
        <v>132</v>
      </c>
      <c r="G6" s="65"/>
      <c r="H6" s="65"/>
    </row>
    <row r="7" spans="1:10" ht="18" customHeight="1" x14ac:dyDescent="0.25">
      <c r="A7" s="81" t="s">
        <v>89</v>
      </c>
      <c r="B7" s="82" t="s">
        <v>90</v>
      </c>
      <c r="C7" s="64" t="s">
        <v>64</v>
      </c>
      <c r="D7" s="24">
        <v>205</v>
      </c>
      <c r="G7" s="18"/>
      <c r="H7" s="18"/>
      <c r="I7" s="24"/>
      <c r="J7" s="24"/>
    </row>
    <row r="8" spans="1:10" ht="18" customHeight="1" x14ac:dyDescent="0.25">
      <c r="A8" s="81" t="s">
        <v>91</v>
      </c>
      <c r="B8" s="82" t="s">
        <v>92</v>
      </c>
      <c r="C8" s="64" t="s">
        <v>64</v>
      </c>
      <c r="D8" s="24">
        <v>950</v>
      </c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19.5703125" bestFit="1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2019-06-27T21:15:55Z</dcterms:modified>
</cp:coreProperties>
</file>