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298_William_R._Willard_Medical_Education_Bldg\"/>
    </mc:Choice>
  </mc:AlternateContent>
  <bookViews>
    <workbookView xWindow="0" yWindow="0" windowWidth="16035" windowHeight="1066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<sst xmlns="http://schemas.openxmlformats.org/spreadsheetml/2006/main" count="126" uniqueCount="89">
  <si>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</si>
  <si>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</si>
  <si>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</si>
  <si>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</si>
  <si>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</si>
  <si>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</si>
  <si>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</si>
  <si>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</si>
  <si>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</si>
  <si>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</si>
  <si>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</si>
  <si>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</si>
  <si>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</si>
  <si>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</si>
  <si>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</si>
  <si>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</si>
  <si>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</si>
  <si>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</si>
  <si>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</si>
  <si>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</si>
  <si>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</si>
  <si>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</si>
  <si>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</si>
  <si>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</si>
  <si>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</si>
  <si>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</si>
  <si>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</si>
  <si>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</si>
  <si>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</si>
  <si>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</si>
  <si>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</si>
  <si>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</si>
  <si>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</si>
  <si>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</si>
  <si>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</si>
  <si>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</si>
  <si>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</si>
  <si>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</si>
  <si>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</si>
  <si>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</si>
  <si>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</si>
  <si>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</si>
  <si>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</si>
  <si>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</si>
  <si>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</si>
  <si>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</si>
  <si>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</si>
  <si>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</si>
  <si>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</si>
  <si>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</si>
  <si>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</si>
  <si>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</si>
  <si>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</si>
  <si>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</si>
  <si>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</si>
  <si>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</si>
  <si>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</si>
  <si>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</si>
  <si>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</si>
  <si>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</si>
  <si>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</si>
  <si>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</si>
  <si>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</si>
  <si>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</si>
  <si>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</si>
  <si>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</si>
  <si>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</si>
  <si>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</si>
  <si>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</si>
  <si>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Alex Kloentrup</t>
  </si>
  <si>
    <t>New Room ID Added For SAP Purposes</t>
  </si>
  <si>
    <t>Changed Roof ID</t>
  </si>
  <si>
    <t>Maureen Dreckman</t>
  </si>
  <si>
    <t>Sawyer Wilson</t>
  </si>
  <si>
    <t>0298</t>
  </si>
  <si>
    <t>MS519</t>
  </si>
  <si>
    <t>MS518</t>
  </si>
  <si>
    <t>05</t>
  </si>
  <si>
    <t>MS518A</t>
  </si>
  <si>
    <t>MS518B</t>
  </si>
  <si>
    <t>MPPD Proj ID 7953</t>
  </si>
  <si>
    <t>MPPD Proj ID 7948</t>
  </si>
  <si>
    <t>2 doors</t>
  </si>
  <si>
    <t>LX-0298-05-MS0518A</t>
  </si>
  <si>
    <t>MEDICAL SCIENCE - Room MS0518A</t>
  </si>
  <si>
    <t>LX-0298-05-MS0518B</t>
  </si>
  <si>
    <t>MEDICAL SCIENCE - Room MS0518B</t>
  </si>
  <si>
    <t>Deactivate</t>
  </si>
  <si>
    <t>all space is not MS0518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</si>
</sst>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25" fillId="0" borderId="0" xfId="0" applyFont="1" applyAlignment="1" applyProtection="1">
      <alignment wrapText="1"/>
      <protection locked="0"/>
    </xf>
    <xf numFmtId="49" fontId="0" fillId="0" borderId="0" xfId="0" applyNumberFormat="1"/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H17" sqref="H1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0" t="s">
        <v>74</v>
      </c>
      <c r="C1" s="80"/>
      <c r="F1" s="68" t="s">
        <v>10</v>
      </c>
      <c r="G1" s="18">
        <v>42915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81" t="str">
        <f>VLOOKUP(B1,BuildingList!A:B,2,FALSE)</f>
        <v>William R. Willard Medical Education Building</v>
      </c>
      <c r="C2" s="81"/>
      <c r="F2" s="69" t="s">
        <v>12</v>
      </c>
      <c r="G2" s="22" t="s">
        <v>73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75</v>
      </c>
      <c r="B6" s="48" t="s">
        <v>77</v>
      </c>
      <c r="C6" s="42" t="s">
        <v>23</v>
      </c>
      <c r="D6" s="41" t="s">
        <v>5</v>
      </c>
      <c r="E6" s="50">
        <v>153</v>
      </c>
      <c r="F6" s="50">
        <v>155</v>
      </c>
      <c r="G6" s="50" t="s">
        <v>2</v>
      </c>
      <c r="H6" s="50" t="s">
        <v>2</v>
      </c>
      <c r="I6" s="77" t="s">
        <v>80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77</v>
      </c>
      <c r="C7" s="42" t="s">
        <v>23</v>
      </c>
      <c r="D7" s="41" t="s">
        <v>5</v>
      </c>
      <c r="E7" s="50">
        <v>173</v>
      </c>
      <c r="F7" s="50">
        <v>364</v>
      </c>
      <c r="G7" s="50" t="s">
        <v>3</v>
      </c>
      <c r="H7" s="50" t="s">
        <v>2</v>
      </c>
      <c r="I7" s="77" t="s">
        <v>82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25">
      <c r="A8" s="48" t="s">
        <v>78</v>
      </c>
      <c r="B8" s="48" t="s">
        <v>77</v>
      </c>
      <c r="C8" s="42" t="s">
        <v>52</v>
      </c>
      <c r="D8" s="41" t="s">
        <v>5</v>
      </c>
      <c r="E8" s="50">
        <v>103</v>
      </c>
      <c r="F8" s="50">
        <v>0</v>
      </c>
      <c r="G8" s="50" t="s">
        <v>54</v>
      </c>
      <c r="H8" s="50" t="s">
        <v>2</v>
      </c>
      <c r="I8" s="77" t="s">
        <v>81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79</v>
      </c>
      <c r="B9" s="48" t="s">
        <v>77</v>
      </c>
      <c r="C9" s="42" t="s">
        <v>52</v>
      </c>
      <c r="D9" s="41" t="s">
        <v>5</v>
      </c>
      <c r="E9" s="62">
        <v>78</v>
      </c>
      <c r="F9" s="62">
        <v>0</v>
      </c>
      <c r="G9" s="50" t="s">
        <v>2</v>
      </c>
      <c r="H9" s="50" t="s">
        <v>2</v>
      </c>
      <c r="I9" s="77" t="s">
        <v>81</v>
      </c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2" priority="139" operator="containsText" text="New Tag Required">
      <formula>NOT(ISERROR(SEARCH("New Tag Required",G40)))</formula>
    </cfRule>
  </conditionalFormatting>
  <conditionalFormatting sqref="D40:D100 D6">
    <cfRule type="containsText" dxfId="61" priority="138" operator="containsText" text="Yes">
      <formula>NOT(ISERROR(SEARCH("Yes",D6)))</formula>
    </cfRule>
  </conditionalFormatting>
  <conditionalFormatting sqref="H40:H100 H201:H422">
    <cfRule type="containsText" dxfId="60" priority="126" operator="containsText" text="New Sign Required">
      <formula>NOT(ISERROR(SEARCH("New Sign Required",H40)))</formula>
    </cfRule>
  </conditionalFormatting>
  <conditionalFormatting sqref="G40:G100">
    <cfRule type="containsText" dxfId="59" priority="125" operator="containsText" text="Action Required">
      <formula>NOT(ISERROR(SEARCH("Action Required",G40)))</formula>
    </cfRule>
  </conditionalFormatting>
  <conditionalFormatting sqref="H40:H100">
    <cfRule type="containsText" dxfId="58" priority="124" operator="containsText" text="Action Required">
      <formula>NOT(ISERROR(SEARCH("Action Required",H40)))</formula>
    </cfRule>
  </conditionalFormatting>
  <conditionalFormatting sqref="G6 G10:G33 G36:G39">
    <cfRule type="containsText" dxfId="57" priority="66" operator="containsText" text="New Tag Required">
      <formula>NOT(ISERROR(SEARCH("New Tag Required",G6)))</formula>
    </cfRule>
  </conditionalFormatting>
  <conditionalFormatting sqref="D15:D39">
    <cfRule type="containsText" dxfId="56" priority="65" operator="containsText" text="Yes">
      <formula>NOT(ISERROR(SEARCH("Yes",D15)))</formula>
    </cfRule>
  </conditionalFormatting>
  <conditionalFormatting sqref="H10:H33 H36:H39">
    <cfRule type="containsText" dxfId="55" priority="64" operator="containsText" text="New Sign Required">
      <formula>NOT(ISERROR(SEARCH("New Sign Required",H10)))</formula>
    </cfRule>
  </conditionalFormatting>
  <conditionalFormatting sqref="G6 G10:G33 G36:G39">
    <cfRule type="containsText" dxfId="54" priority="63" operator="containsText" text="Action Required">
      <formula>NOT(ISERROR(SEARCH("Action Required",G6)))</formula>
    </cfRule>
  </conditionalFormatting>
  <conditionalFormatting sqref="H10:H33 H36:H39">
    <cfRule type="containsText" dxfId="53" priority="62" operator="containsText" text="Action Required">
      <formula>NOT(ISERROR(SEARCH("Action Required",H10)))</formula>
    </cfRule>
  </conditionalFormatting>
  <conditionalFormatting sqref="G6">
    <cfRule type="containsText" dxfId="52" priority="61" operator="containsText" text="New Tag Required">
      <formula>NOT(ISERROR(SEARCH("New Tag Required",G6)))</formula>
    </cfRule>
  </conditionalFormatting>
  <conditionalFormatting sqref="D6">
    <cfRule type="containsText" dxfId="51" priority="60" operator="containsText" text="Yes">
      <formula>NOT(ISERROR(SEARCH("Yes",D6)))</formula>
    </cfRule>
  </conditionalFormatting>
  <conditionalFormatting sqref="G6">
    <cfRule type="containsText" dxfId="50" priority="59" operator="containsText" text="Action Required">
      <formula>NOT(ISERROR(SEARCH("Action Required",G6)))</formula>
    </cfRule>
  </conditionalFormatting>
  <conditionalFormatting sqref="D101:D200">
    <cfRule type="containsText" dxfId="49" priority="58" operator="containsText" text="Yes">
      <formula>NOT(ISERROR(SEARCH("Yes",D101)))</formula>
    </cfRule>
  </conditionalFormatting>
  <conditionalFormatting sqref="H101:H200">
    <cfRule type="containsText" dxfId="48" priority="57" operator="containsText" text="New Sign Required">
      <formula>NOT(ISERROR(SEARCH("New Sign Required",H101)))</formula>
    </cfRule>
  </conditionalFormatting>
  <conditionalFormatting sqref="G101:G200">
    <cfRule type="containsText" dxfId="47" priority="56" operator="containsText" text="Action Required">
      <formula>NOT(ISERROR(SEARCH("Action Required",G101)))</formula>
    </cfRule>
  </conditionalFormatting>
  <conditionalFormatting sqref="H101:H200">
    <cfRule type="containsText" dxfId="46" priority="55" operator="containsText" text="Action Required">
      <formula>NOT(ISERROR(SEARCH("Action Required",H101)))</formula>
    </cfRule>
  </conditionalFormatting>
  <conditionalFormatting sqref="D7">
    <cfRule type="containsText" dxfId="45" priority="41" operator="containsText" text="Yes">
      <formula>NOT(ISERROR(SEARCH("Yes",D7)))</formula>
    </cfRule>
  </conditionalFormatting>
  <conditionalFormatting sqref="G7">
    <cfRule type="containsText" dxfId="44" priority="40" operator="containsText" text="New Tag Required">
      <formula>NOT(ISERROR(SEARCH("New Tag Required",G7)))</formula>
    </cfRule>
  </conditionalFormatting>
  <conditionalFormatting sqref="G7">
    <cfRule type="containsText" dxfId="43" priority="38" operator="containsText" text="Action Required">
      <formula>NOT(ISERROR(SEARCH("Action Required",G7)))</formula>
    </cfRule>
  </conditionalFormatting>
  <conditionalFormatting sqref="G8">
    <cfRule type="containsText" dxfId="42" priority="36" operator="containsText" text="New Tag Required">
      <formula>NOT(ISERROR(SEARCH("New Tag Required",G8)))</formula>
    </cfRule>
  </conditionalFormatting>
  <conditionalFormatting sqref="G8">
    <cfRule type="containsText" dxfId="41" priority="34" operator="containsText" text="Action Required">
      <formula>NOT(ISERROR(SEARCH("Action Required",G8)))</formula>
    </cfRule>
  </conditionalFormatting>
  <conditionalFormatting sqref="J2:N2">
    <cfRule type="cellIs" dxfId="40" priority="32" operator="notEqual">
      <formula>0</formula>
    </cfRule>
  </conditionalFormatting>
  <conditionalFormatting sqref="J6:J32">
    <cfRule type="cellIs" dxfId="39" priority="31" operator="equal">
      <formula>0</formula>
    </cfRule>
  </conditionalFormatting>
  <conditionalFormatting sqref="M6:M32">
    <cfRule type="cellIs" dxfId="38" priority="30" operator="equal">
      <formula>0</formula>
    </cfRule>
  </conditionalFormatting>
  <conditionalFormatting sqref="J6:J32 M6:M32">
    <cfRule type="cellIs" dxfId="37" priority="27" operator="equal">
      <formula>"In Progress"</formula>
    </cfRule>
    <cfRule type="cellIs" dxfId="36" priority="28" operator="equal">
      <formula>"Log Issues"</formula>
    </cfRule>
    <cfRule type="cellIs" dxfId="35" priority="29" operator="equal">
      <formula>"N/A"</formula>
    </cfRule>
  </conditionalFormatting>
  <conditionalFormatting sqref="K15:L15 K6:K14">
    <cfRule type="expression" dxfId="34" priority="26">
      <formula>$J6="Log Issues"</formula>
    </cfRule>
  </conditionalFormatting>
  <conditionalFormatting sqref="N6:N15">
    <cfRule type="expression" dxfId="33" priority="25">
      <formula>$M6="Log Issues"</formula>
    </cfRule>
  </conditionalFormatting>
  <conditionalFormatting sqref="G9">
    <cfRule type="containsText" dxfId="32" priority="24" operator="containsText" text="New Tag Required">
      <formula>NOT(ISERROR(SEARCH("New Tag Required",G9)))</formula>
    </cfRule>
  </conditionalFormatting>
  <conditionalFormatting sqref="G9">
    <cfRule type="containsText" dxfId="31" priority="22" operator="containsText" text="Action Required">
      <formula>NOT(ISERROR(SEARCH("Action Required",G9)))</formula>
    </cfRule>
  </conditionalFormatting>
  <conditionalFormatting sqref="H1:H5 H10:H1048576">
    <cfRule type="containsText" dxfId="30" priority="19" operator="containsText" text="Remove Old Sign">
      <formula>NOT(ISERROR(SEARCH("Remove Old Sign",H1)))</formula>
    </cfRule>
    <cfRule type="containsText" dxfId="29" priority="20" operator="containsText" text="Move Sign to New Location">
      <formula>NOT(ISERROR(SEARCH("Move Sign to New Location",H1)))</formula>
    </cfRule>
  </conditionalFormatting>
  <conditionalFormatting sqref="G1:G1048576">
    <cfRule type="containsText" dxfId="28" priority="18" operator="containsText" text="Remove Old Tag">
      <formula>NOT(ISERROR(SEARCH("Remove Old Tag",G1)))</formula>
    </cfRule>
  </conditionalFormatting>
  <conditionalFormatting sqref="D14">
    <cfRule type="containsText" dxfId="27" priority="10" operator="containsText" text="Yes">
      <formula>NOT(ISERROR(SEARCH("Yes",D14)))</formula>
    </cfRule>
  </conditionalFormatting>
  <conditionalFormatting sqref="D8">
    <cfRule type="containsText" dxfId="26" priority="16" operator="containsText" text="Yes">
      <formula>NOT(ISERROR(SEARCH("Yes",D8)))</formula>
    </cfRule>
  </conditionalFormatting>
  <conditionalFormatting sqref="D9">
    <cfRule type="containsText" dxfId="25" priority="15" operator="containsText" text="Yes">
      <formula>NOT(ISERROR(SEARCH("Yes",D9)))</formula>
    </cfRule>
  </conditionalFormatting>
  <conditionalFormatting sqref="D10">
    <cfRule type="containsText" dxfId="24" priority="14" operator="containsText" text="Yes">
      <formula>NOT(ISERROR(SEARCH("Yes",D10)))</formula>
    </cfRule>
  </conditionalFormatting>
  <conditionalFormatting sqref="D11">
    <cfRule type="containsText" dxfId="23" priority="13" operator="containsText" text="Yes">
      <formula>NOT(ISERROR(SEARCH("Yes",D11)))</formula>
    </cfRule>
  </conditionalFormatting>
  <conditionalFormatting sqref="D12">
    <cfRule type="containsText" dxfId="22" priority="12" operator="containsText" text="Yes">
      <formula>NOT(ISERROR(SEARCH("Yes",D12)))</formula>
    </cfRule>
  </conditionalFormatting>
  <conditionalFormatting sqref="D13">
    <cfRule type="containsText" dxfId="21" priority="11" operator="containsText" text="Yes">
      <formula>NOT(ISERROR(SEARCH("Yes",D13)))</formula>
    </cfRule>
  </conditionalFormatting>
  <conditionalFormatting sqref="G7:G9">
    <cfRule type="containsText" dxfId="20" priority="9" operator="containsText" text="New Tag Required">
      <formula>NOT(ISERROR(SEARCH("New Tag Required",G7)))</formula>
    </cfRule>
  </conditionalFormatting>
  <conditionalFormatting sqref="G7:G9">
    <cfRule type="containsText" dxfId="19" priority="8" operator="containsText" text="Action Required">
      <formula>NOT(ISERROR(SEARCH("Action Required",G7)))</formula>
    </cfRule>
  </conditionalFormatting>
  <conditionalFormatting sqref="G7:G9">
    <cfRule type="containsText" dxfId="18" priority="7" operator="containsText" text="New Tag Required">
      <formula>NOT(ISERROR(SEARCH("New Tag Required",G7)))</formula>
    </cfRule>
  </conditionalFormatting>
  <conditionalFormatting sqref="G7:G9">
    <cfRule type="containsText" dxfId="17" priority="6" operator="containsText" text="Action Required">
      <formula>NOT(ISERROR(SEARCH("Action Required",G7)))</formula>
    </cfRule>
  </conditionalFormatting>
  <conditionalFormatting sqref="H6:H9">
    <cfRule type="containsText" dxfId="16" priority="5" operator="containsText" text="New Tag Required">
      <formula>NOT(ISERROR(SEARCH("New Tag Required",H6)))</formula>
    </cfRule>
  </conditionalFormatting>
  <conditionalFormatting sqref="H6:H9">
    <cfRule type="containsText" dxfId="15" priority="4" operator="containsText" text="Action Required">
      <formula>NOT(ISERROR(SEARCH("Action Required",H6)))</formula>
    </cfRule>
  </conditionalFormatting>
  <conditionalFormatting sqref="H6:H9">
    <cfRule type="containsText" dxfId="14" priority="3" operator="containsText" text="New Tag Required">
      <formula>NOT(ISERROR(SEARCH("New Tag Required",H6)))</formula>
    </cfRule>
  </conditionalFormatting>
  <conditionalFormatting sqref="H6:H9">
    <cfRule type="containsText" dxfId="13" priority="2" operator="containsText" text="Action Required">
      <formula>NOT(ISERROR(SEARCH("Action Required",H6)))</formula>
    </cfRule>
  </conditionalFormatting>
  <conditionalFormatting sqref="H6:H9">
    <cfRule type="containsText" dxfId="12" priority="1" operator="containsText" text="Remove Old Tag">
      <formula>NOT(ISERROR(SEARCH("Remove Old Tag",H6)))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42915</v>
      </c>
    </row>
    <row r="2" spans="1:10" ht="15" customHeight="1" x14ac:dyDescent="0.25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79" t="s">
        <v>83</v>
      </c>
      <c r="B6" s="78" t="s">
        <v>84</v>
      </c>
      <c r="C6" s="41" t="s">
        <v>87</v>
      </c>
      <c r="E6" s="41" t="s">
        <v>88</v>
      </c>
      <c r="G6" s="29"/>
      <c r="H6" s="29"/>
      <c r="I6" s="41"/>
      <c r="J6" s="41"/>
    </row>
    <row r="7" spans="1:10" x14ac:dyDescent="0.25">
      <c r="A7" s="79" t="s">
        <v>85</v>
      </c>
      <c r="B7" s="78" t="s">
        <v>86</v>
      </c>
      <c r="C7" s="41" t="s">
        <v>87</v>
      </c>
      <c r="E7" s="41" t="s">
        <v>88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I12" sqref="I12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73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87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71</v>
      </c>
      <c r="F4" s="1" t="s">
        <v>56</v>
      </c>
      <c r="G4" t="s">
        <v>68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70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>
        <f>([3]UKBuilding_List!A366)</f>
        <v>1200</v>
      </c>
      <c r="B366" s="3" t="str">
        <f>VLOOKUP(A366,[3]UKBuilding_List!$A$1:$D$376,3,FALSE)</f>
        <v>Electric Substation #1</v>
      </c>
      <c r="C366" s="1"/>
    </row>
    <row r="367" spans="1:3" x14ac:dyDescent="0.25">
      <c r="A367" s="2">
        <f>([3]UKBuilding_List!A367)</f>
        <v>1201</v>
      </c>
      <c r="B367" s="3" t="str">
        <f>VLOOKUP(A367,[3]UKBuilding_List!$A$1:$D$376,3,FALSE)</f>
        <v>Electric Substation #3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25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2017-06-30T18:46:21Z</dcterms:modified>
</cp:coreProperties>
</file>