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<sst xmlns="http://schemas.openxmlformats.org/spreadsheetml/2006/main" count="155" uniqueCount="81">
  <si>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</si>
  <si>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</si>
  <si>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</si>
  <si>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</si>
  <si>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</si>
  <si>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</si>
  <si>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</si>
  <si>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</si>
  <si>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</si>
  <si>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</si>
  <si>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</si>
  <si>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</si>
  <si>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</si>
  <si>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</si>
  <si>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</si>
  <si>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</si>
  <si>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</si>
  <si>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</si>
  <si>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</si>
  <si>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</si>
  <si>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</si>
  <si>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</si>
  <si>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</si>
  <si>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</si>
  <si>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</si>
  <si>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</si>
  <si>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</si>
  <si>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</si>
  <si>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</si>
  <si>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</si>
  <si>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</si>
  <si>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</si>
  <si>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</si>
  <si>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</si>
  <si>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</si>
  <si>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</si>
  <si>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</si>
  <si>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</si>
  <si>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</si>
  <si>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</si>
  <si>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</si>
  <si>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</si>
  <si>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</si>
  <si>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</si>
  <si>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</si>
  <si>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</si>
  <si>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</si>
  <si>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</si>
  <si>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</si>
  <si>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</si>
  <si>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</si>
  <si>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</si>
  <si>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Chad Sallee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</si>
  <si>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</si>
  <si>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</si>
  <si>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</si>
  <si>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</si>
  <si>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</si>
  <si>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</si>
  <si>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</si>
  <si>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</si>
  <si>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</si>
  <si>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</si>
  <si>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D324</t>
  </si>
  <si>
    <t>3</t>
  </si>
  <si>
    <t>D308</t>
  </si>
  <si>
    <t>D602</t>
  </si>
  <si>
    <t>6</t>
  </si>
  <si>
    <t>D603</t>
  </si>
  <si>
    <t>D614</t>
  </si>
  <si>
    <t>D624</t>
  </si>
  <si>
    <t>D641A</t>
  </si>
  <si>
    <t>D641B</t>
  </si>
  <si>
    <t>D611</t>
  </si>
  <si>
    <t>D611A</t>
  </si>
  <si>
    <t>D611B</t>
  </si>
  <si>
    <t>D641</t>
  </si>
  <si>
    <t>0297</t>
  </si>
  <si>
    <t>D600</t>
  </si>
  <si>
    <t>DW611A</t>
  </si>
  <si>
    <t>Room Label Change:D600W Changed To D600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</si>
</sst>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6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21" fillId="0" borderId="0" xfId="42" applyFill="1" applyAlignment="1" applyProtection="1">
      <alignment horizontal="left"/>
      <protection locked="0"/>
    </xf>
    <xf numFmtId="49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Woodland Glen II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Champions Court II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0135</v>
          </cell>
          <cell r="B125" t="str">
            <v>Cooperstown Bldg F</v>
          </cell>
        </row>
        <row r="126">
          <cell r="A126" t="str">
            <v>0136</v>
          </cell>
          <cell r="B126" t="str">
            <v>Cooperstown Bldg G</v>
          </cell>
        </row>
        <row r="127">
          <cell r="A127" t="str">
            <v>0137</v>
          </cell>
          <cell r="B127" t="str">
            <v>Alpha Gamma Rho Fraternity</v>
          </cell>
        </row>
        <row r="128">
          <cell r="A128" t="str">
            <v>0138</v>
          </cell>
          <cell r="B128" t="str">
            <v>Phi Sigma Kappa Fraternity</v>
          </cell>
        </row>
        <row r="129">
          <cell r="A129" t="str">
            <v>0140</v>
          </cell>
          <cell r="B129" t="str">
            <v>Kappa Sigma Fraternity</v>
          </cell>
        </row>
        <row r="130">
          <cell r="A130" t="str">
            <v>0141</v>
          </cell>
          <cell r="B130" t="str">
            <v>New Farmhouse Fraternity</v>
          </cell>
        </row>
        <row r="131">
          <cell r="A131" t="str">
            <v>0142</v>
          </cell>
          <cell r="B131" t="str">
            <v>Farmhouse Fraternity</v>
          </cell>
        </row>
        <row r="132">
          <cell r="A132" t="str">
            <v>0143</v>
          </cell>
          <cell r="B132" t="str">
            <v>Blanding II</v>
          </cell>
        </row>
        <row r="133">
          <cell r="A133" t="str">
            <v>0144</v>
          </cell>
          <cell r="B133" t="str">
            <v>Blanding III</v>
          </cell>
        </row>
        <row r="134">
          <cell r="A134" t="str">
            <v>0145</v>
          </cell>
          <cell r="B134" t="str">
            <v>Blanding Tower</v>
          </cell>
        </row>
        <row r="135">
          <cell r="A135" t="str">
            <v>0146</v>
          </cell>
          <cell r="B135" t="str">
            <v>Blanding IV</v>
          </cell>
        </row>
        <row r="136">
          <cell r="A136" t="str">
            <v>0147</v>
          </cell>
          <cell r="B136" t="str">
            <v>Complex Commons</v>
          </cell>
        </row>
        <row r="137">
          <cell r="A137" t="str">
            <v>0148</v>
          </cell>
          <cell r="B137" t="str">
            <v>Kirwan IV</v>
          </cell>
        </row>
        <row r="138">
          <cell r="A138" t="str">
            <v>0149</v>
          </cell>
          <cell r="B138" t="str">
            <v>Kirwan Tower</v>
          </cell>
        </row>
        <row r="139">
          <cell r="A139" t="str">
            <v>0150</v>
          </cell>
          <cell r="B139" t="str">
            <v>Kirwan III</v>
          </cell>
        </row>
        <row r="140">
          <cell r="A140" t="str">
            <v>0151</v>
          </cell>
          <cell r="B140" t="str">
            <v>Kirwan II</v>
          </cell>
        </row>
        <row r="141">
          <cell r="A141" t="str">
            <v>0152</v>
          </cell>
          <cell r="B141" t="str">
            <v>Kirwan I</v>
          </cell>
        </row>
        <row r="142">
          <cell r="A142" t="str">
            <v>0153</v>
          </cell>
          <cell r="B142" t="str">
            <v>Blanding I</v>
          </cell>
        </row>
        <row r="143">
          <cell r="A143" t="str">
            <v>0154</v>
          </cell>
          <cell r="B143" t="str">
            <v>Head House</v>
          </cell>
        </row>
        <row r="144">
          <cell r="A144" t="str">
            <v>0155</v>
          </cell>
          <cell r="B144" t="str">
            <v>Greenhouse No 2</v>
          </cell>
        </row>
        <row r="145">
          <cell r="A145" t="str">
            <v>0156</v>
          </cell>
          <cell r="B145" t="str">
            <v>Greenhouse No 4</v>
          </cell>
        </row>
        <row r="146">
          <cell r="A146" t="str">
            <v>0157</v>
          </cell>
          <cell r="B146" t="str">
            <v>Greenhouse No 7</v>
          </cell>
        </row>
        <row r="147">
          <cell r="A147" t="str">
            <v>0158</v>
          </cell>
          <cell r="B147" t="str">
            <v>Greenhouse No 5</v>
          </cell>
        </row>
        <row r="148">
          <cell r="A148" t="str">
            <v>0159</v>
          </cell>
          <cell r="B148" t="str">
            <v>Greenhouse No 3</v>
          </cell>
        </row>
        <row r="149">
          <cell r="A149" t="str">
            <v>0160</v>
          </cell>
          <cell r="B149" t="str">
            <v>Greenhouse No 1</v>
          </cell>
        </row>
        <row r="150">
          <cell r="A150" t="str">
            <v>0161</v>
          </cell>
          <cell r="B150" t="str">
            <v>Greenhouse No 9</v>
          </cell>
        </row>
        <row r="151">
          <cell r="A151" t="str">
            <v>0162</v>
          </cell>
          <cell r="B151" t="str">
            <v>Greenhouse No 11</v>
          </cell>
        </row>
        <row r="152">
          <cell r="A152" t="str">
            <v>0163</v>
          </cell>
          <cell r="B152" t="str">
            <v>Greenhouse No 6</v>
          </cell>
        </row>
        <row r="153">
          <cell r="A153" t="str">
            <v>0164</v>
          </cell>
          <cell r="B153" t="str">
            <v>Greenhouse No 12</v>
          </cell>
        </row>
        <row r="154">
          <cell r="A154" t="str">
            <v>0165</v>
          </cell>
          <cell r="B154" t="str">
            <v>106 Conn Terrace</v>
          </cell>
        </row>
        <row r="155">
          <cell r="A155" t="str">
            <v>0166</v>
          </cell>
          <cell r="B155" t="str">
            <v>Gatehouse Administration Dr</v>
          </cell>
        </row>
        <row r="156">
          <cell r="A156" t="str">
            <v>0167</v>
          </cell>
          <cell r="B156" t="str">
            <v>Gatehouse Rose &amp; Chem/Physics</v>
          </cell>
        </row>
        <row r="157">
          <cell r="A157" t="str">
            <v>0170</v>
          </cell>
          <cell r="B157" t="str">
            <v>Gatehouse Student Center</v>
          </cell>
        </row>
        <row r="158">
          <cell r="A158" t="str">
            <v>0173</v>
          </cell>
          <cell r="B158" t="str">
            <v>Gatehouse Med Plaza</v>
          </cell>
        </row>
        <row r="159">
          <cell r="A159" t="str">
            <v>0174</v>
          </cell>
          <cell r="B159" t="str">
            <v>Academic Science Building</v>
          </cell>
        </row>
        <row r="160">
          <cell r="A160" t="str">
            <v>0175</v>
          </cell>
          <cell r="B160" t="str">
            <v>Gatehouse Med Plaza</v>
          </cell>
        </row>
        <row r="161">
          <cell r="A161" t="str">
            <v>0176</v>
          </cell>
          <cell r="B161" t="str">
            <v>Gatehouse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Gatehouse Young Library</v>
          </cell>
        </row>
        <row r="164">
          <cell r="A164" t="str">
            <v>0180</v>
          </cell>
          <cell r="B164" t="str">
            <v>113 State St</v>
          </cell>
        </row>
        <row r="165">
          <cell r="A165" t="str">
            <v>0182</v>
          </cell>
          <cell r="B165" t="str">
            <v>Isolation Barn Incinerator</v>
          </cell>
        </row>
        <row r="166">
          <cell r="A166" t="str">
            <v>0183</v>
          </cell>
          <cell r="B166" t="str">
            <v>Isolation Barn</v>
          </cell>
        </row>
        <row r="167">
          <cell r="A167" t="str">
            <v>0184</v>
          </cell>
          <cell r="B167" t="str">
            <v>Agricultural Machine Research Lab</v>
          </cell>
        </row>
        <row r="168">
          <cell r="A168" t="str">
            <v>0185</v>
          </cell>
          <cell r="B168" t="str">
            <v>Garage by Motor Pool Residence</v>
          </cell>
        </row>
        <row r="169">
          <cell r="A169" t="str">
            <v>0187</v>
          </cell>
          <cell r="B169" t="str">
            <v>Bus Shelter #5</v>
          </cell>
        </row>
        <row r="170">
          <cell r="A170" t="str">
            <v>0189</v>
          </cell>
          <cell r="B170" t="str">
            <v>Shawneetown Bldg A</v>
          </cell>
        </row>
        <row r="171">
          <cell r="A171" t="str">
            <v>0190</v>
          </cell>
          <cell r="B171" t="str">
            <v>Shawneetown Bldg B</v>
          </cell>
        </row>
        <row r="172">
          <cell r="A172" t="str">
            <v>0191</v>
          </cell>
          <cell r="B172" t="str">
            <v>Shawneetown Bldg D</v>
          </cell>
        </row>
        <row r="173">
          <cell r="A173" t="str">
            <v>0192</v>
          </cell>
          <cell r="B173" t="str">
            <v>Shawneetown Bldg F</v>
          </cell>
        </row>
        <row r="174">
          <cell r="A174" t="str">
            <v>0193</v>
          </cell>
          <cell r="B174" t="str">
            <v>Shawneetown Bldg E</v>
          </cell>
        </row>
        <row r="175">
          <cell r="A175" t="str">
            <v>0194</v>
          </cell>
          <cell r="B175" t="str">
            <v>Shawneetown Bldg C</v>
          </cell>
        </row>
        <row r="176">
          <cell r="A176" t="str">
            <v>0196</v>
          </cell>
          <cell r="B176" t="str">
            <v>Stoll Field Viewing Tower</v>
          </cell>
        </row>
        <row r="177">
          <cell r="A177" t="str">
            <v>0197</v>
          </cell>
          <cell r="B177" t="str">
            <v>Parking Garage No 1</v>
          </cell>
        </row>
        <row r="178">
          <cell r="A178" t="str">
            <v>0198</v>
          </cell>
          <cell r="B178" t="str">
            <v>Parking Garage No 2</v>
          </cell>
        </row>
        <row r="179">
          <cell r="A179" t="str">
            <v>0199</v>
          </cell>
          <cell r="B179" t="str">
            <v>Parking Garage No 3</v>
          </cell>
        </row>
        <row r="180">
          <cell r="A180" t="str">
            <v>0200</v>
          </cell>
          <cell r="B180" t="str">
            <v>Wethington Allied Health Building</v>
          </cell>
        </row>
        <row r="181">
          <cell r="A181" t="str">
            <v>0202</v>
          </cell>
          <cell r="B181" t="str">
            <v>Parking Garage No 5</v>
          </cell>
        </row>
        <row r="182">
          <cell r="A182" t="str">
            <v>0203</v>
          </cell>
          <cell r="B182" t="str">
            <v>1037 S. Limestone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0451</v>
          </cell>
          <cell r="B316" t="str">
            <v>Soccer Field Pressbox</v>
          </cell>
        </row>
        <row r="317">
          <cell r="A317" t="str">
            <v>0453</v>
          </cell>
          <cell r="B317" t="str">
            <v>Shively Grounds Building</v>
          </cell>
        </row>
        <row r="318">
          <cell r="A318" t="str">
            <v>0456</v>
          </cell>
          <cell r="B318" t="str">
            <v>W.T. Young Library</v>
          </cell>
        </row>
        <row r="319">
          <cell r="A319" t="str">
            <v>0460</v>
          </cell>
          <cell r="B319" t="str">
            <v>149 Transcript Ave</v>
          </cell>
        </row>
        <row r="320">
          <cell r="A320" t="str">
            <v>0461</v>
          </cell>
          <cell r="B320" t="str">
            <v>153 Transcript Ave</v>
          </cell>
        </row>
        <row r="321">
          <cell r="A321" t="str">
            <v>0467</v>
          </cell>
          <cell r="B321" t="str">
            <v>220 Transcript Ave</v>
          </cell>
        </row>
        <row r="322">
          <cell r="A322" t="str">
            <v>0473</v>
          </cell>
          <cell r="B322" t="str">
            <v>505 Oldham Ct</v>
          </cell>
        </row>
        <row r="323">
          <cell r="A323" t="str">
            <v>0481</v>
          </cell>
          <cell r="B323" t="str">
            <v>LCC Academic Tech Building</v>
          </cell>
        </row>
        <row r="324">
          <cell r="A324" t="str">
            <v>0482</v>
          </cell>
          <cell r="B324" t="str">
            <v>408 Linden Walk</v>
          </cell>
        </row>
        <row r="325">
          <cell r="A325" t="str">
            <v>0484</v>
          </cell>
          <cell r="B325" t="str">
            <v>Real Properties Garage</v>
          </cell>
        </row>
        <row r="326">
          <cell r="A326" t="str">
            <v>0485</v>
          </cell>
          <cell r="B326" t="str">
            <v>Boone Tennis Stadium</v>
          </cell>
        </row>
        <row r="327">
          <cell r="A327" t="str">
            <v>0487</v>
          </cell>
          <cell r="B327" t="str">
            <v>518 Oldham Ct</v>
          </cell>
        </row>
        <row r="328">
          <cell r="A328" t="str">
            <v>0488</v>
          </cell>
          <cell r="B328" t="str">
            <v>Woodland Early Learning Center</v>
          </cell>
        </row>
        <row r="329">
          <cell r="A329" t="str">
            <v>0489</v>
          </cell>
          <cell r="B329" t="str">
            <v>1117 South Limestone</v>
          </cell>
        </row>
        <row r="330">
          <cell r="A330" t="str">
            <v>0490</v>
          </cell>
          <cell r="B330" t="str">
            <v>Environmental Quality Management</v>
          </cell>
        </row>
        <row r="331">
          <cell r="A331" t="str">
            <v>0494</v>
          </cell>
          <cell r="B331" t="str">
            <v>Stuckert Career Center</v>
          </cell>
        </row>
        <row r="332">
          <cell r="A332" t="str">
            <v>0495</v>
          </cell>
          <cell r="B332" t="str">
            <v>James F. Hardymon Communications Building</v>
          </cell>
        </row>
        <row r="333">
          <cell r="A333" t="str">
            <v>0503</v>
          </cell>
          <cell r="B333" t="str">
            <v>Ralph G Anderson Building (Mech Eng)</v>
          </cell>
        </row>
        <row r="334">
          <cell r="A334" t="str">
            <v>0504</v>
          </cell>
          <cell r="B334" t="str">
            <v>Sigma Chi House Fraternity</v>
          </cell>
        </row>
        <row r="335">
          <cell r="A335" t="str">
            <v>0505</v>
          </cell>
          <cell r="B335" t="str">
            <v>Alpha Tau Omega</v>
          </cell>
        </row>
        <row r="336">
          <cell r="A336" t="str">
            <v>0506</v>
          </cell>
          <cell r="B336" t="str">
            <v>Robert Straus Behavioral Research Building</v>
          </cell>
        </row>
        <row r="337">
          <cell r="A337" t="str">
            <v>0507</v>
          </cell>
          <cell r="B337" t="str">
            <v>Sigma Alpha Epsilon Fraternity</v>
          </cell>
        </row>
        <row r="338">
          <cell r="A338" t="str">
            <v>0509</v>
          </cell>
          <cell r="B338" t="str">
            <v>Biomedical Biological Sciences Research Building</v>
          </cell>
        </row>
        <row r="339">
          <cell r="A339" t="str">
            <v>0514</v>
          </cell>
          <cell r="B339" t="str">
            <v>BBSRB Utility Plant</v>
          </cell>
        </row>
        <row r="340">
          <cell r="A340" t="str">
            <v>0517</v>
          </cell>
          <cell r="B340" t="str">
            <v>College of Medicine Learning Center</v>
          </cell>
        </row>
        <row r="341">
          <cell r="A341" t="str">
            <v>0518</v>
          </cell>
          <cell r="B341" t="str">
            <v>BBSRB Generator Building</v>
          </cell>
        </row>
        <row r="342">
          <cell r="A342" t="str">
            <v>0564</v>
          </cell>
          <cell r="B342" t="str">
            <v>630 South Broadway</v>
          </cell>
        </row>
        <row r="343">
          <cell r="A343" t="str">
            <v>0565</v>
          </cell>
          <cell r="B343" t="str">
            <v>John T. Smith Hall</v>
          </cell>
        </row>
        <row r="344">
          <cell r="A344" t="str">
            <v>0566</v>
          </cell>
          <cell r="B344" t="str">
            <v>Dale E. Baldwin Hall</v>
          </cell>
        </row>
        <row r="345">
          <cell r="A345" t="str">
            <v>0567</v>
          </cell>
          <cell r="B345" t="str">
            <v>Margaret Ingels Hall</v>
          </cell>
        </row>
        <row r="346">
          <cell r="A346" t="str">
            <v>0568</v>
          </cell>
          <cell r="B346" t="str">
            <v>David P. Roselle Hall</v>
          </cell>
        </row>
        <row r="347">
          <cell r="A347" t="str">
            <v>0571</v>
          </cell>
          <cell r="B347" t="str">
            <v>Parking Structure #6</v>
          </cell>
        </row>
        <row r="348">
          <cell r="A348" t="str">
            <v>0572</v>
          </cell>
          <cell r="B348" t="str">
            <v>Parking Structure #7</v>
          </cell>
        </row>
        <row r="349">
          <cell r="A349" t="str">
            <v>0582</v>
          </cell>
          <cell r="B349" t="str">
            <v>University Health Service</v>
          </cell>
        </row>
        <row r="350">
          <cell r="A350" t="str">
            <v>0585</v>
          </cell>
          <cell r="B350" t="str">
            <v>Baseball Training Pavilion</v>
          </cell>
        </row>
        <row r="351">
          <cell r="A351" t="str">
            <v>0592</v>
          </cell>
          <cell r="B351" t="str">
            <v>Storage Shed</v>
          </cell>
        </row>
        <row r="352">
          <cell r="A352" t="str">
            <v>0596</v>
          </cell>
          <cell r="B352" t="str">
            <v>Bio-Pharm (BP)</v>
          </cell>
        </row>
        <row r="353">
          <cell r="A353" t="str">
            <v>0600</v>
          </cell>
          <cell r="B353" t="str">
            <v>413 Pennsylvania Ct</v>
          </cell>
        </row>
        <row r="354">
          <cell r="A354" t="str">
            <v>0601</v>
          </cell>
          <cell r="B354" t="str">
            <v>Parking Structure #8</v>
          </cell>
        </row>
        <row r="355">
          <cell r="A355" t="str">
            <v>0602</v>
          </cell>
          <cell r="B355" t="str">
            <v>Pavilion A</v>
          </cell>
        </row>
        <row r="356">
          <cell r="A356" t="str">
            <v>0604</v>
          </cell>
          <cell r="B356" t="str">
            <v>Joe Craft Center</v>
          </cell>
        </row>
        <row r="357">
          <cell r="A357" t="str">
            <v>0607</v>
          </cell>
          <cell r="B357" t="str">
            <v>788 Press Avenue</v>
          </cell>
        </row>
        <row r="358">
          <cell r="A358" t="str">
            <v>0608</v>
          </cell>
          <cell r="B358" t="str">
            <v>792 Press Avenue</v>
          </cell>
        </row>
        <row r="359">
          <cell r="A359" t="str">
            <v>0609</v>
          </cell>
          <cell r="B359" t="str">
            <v>796 Press Avenue</v>
          </cell>
        </row>
        <row r="360">
          <cell r="A360" t="str">
            <v>0610</v>
          </cell>
          <cell r="B360" t="str">
            <v>800 Press Avenue</v>
          </cell>
        </row>
        <row r="361">
          <cell r="A361" t="str">
            <v>0611</v>
          </cell>
          <cell r="B361" t="str">
            <v>Medical Office Building (Samaritan)</v>
          </cell>
        </row>
        <row r="362">
          <cell r="A362" t="str">
            <v>0612</v>
          </cell>
          <cell r="B362" t="str">
            <v>Samaritan Chiller Building</v>
          </cell>
        </row>
        <row r="363">
          <cell r="A363" t="str">
            <v>0613</v>
          </cell>
          <cell r="B363" t="str">
            <v>Samaritan Parking Structure</v>
          </cell>
        </row>
        <row r="364">
          <cell r="A364" t="str">
            <v>0614</v>
          </cell>
          <cell r="B364" t="str">
            <v>123 Warren Ct.</v>
          </cell>
        </row>
        <row r="365">
          <cell r="A365" t="str">
            <v>0615</v>
          </cell>
          <cell r="B365" t="str">
            <v>125 Warren Ct.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0631</v>
          </cell>
          <cell r="B377" t="str">
            <v>460 Rose Lane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0651</v>
          </cell>
          <cell r="B389" t="str">
            <v>Mandrell Hall</v>
          </cell>
        </row>
        <row r="390">
          <cell r="A390" t="str">
            <v>0652</v>
          </cell>
          <cell r="B390" t="str">
            <v>Bosworth Hall</v>
          </cell>
        </row>
        <row r="391">
          <cell r="A391" t="str">
            <v>0653</v>
          </cell>
          <cell r="B391" t="str">
            <v>Sanders Hall</v>
          </cell>
        </row>
        <row r="392">
          <cell r="A392" t="str">
            <v>0654</v>
          </cell>
          <cell r="B392" t="str">
            <v>Building 100</v>
          </cell>
        </row>
        <row r="393">
          <cell r="A393" t="str">
            <v>0655</v>
          </cell>
          <cell r="B393" t="str">
            <v>Building 200</v>
          </cell>
        </row>
        <row r="394">
          <cell r="A394" t="str">
            <v>0656</v>
          </cell>
          <cell r="B394" t="str">
            <v>Building 300</v>
          </cell>
        </row>
        <row r="395">
          <cell r="A395" t="str">
            <v>0657</v>
          </cell>
          <cell r="B395" t="str">
            <v>Building 400</v>
          </cell>
        </row>
        <row r="396">
          <cell r="A396" t="str">
            <v>0658</v>
          </cell>
          <cell r="B396" t="str">
            <v>Maintenance Bldg.</v>
          </cell>
        </row>
        <row r="397">
          <cell r="A397" t="str">
            <v>0659</v>
          </cell>
          <cell r="B397" t="str">
            <v>Gas Building</v>
          </cell>
        </row>
        <row r="398">
          <cell r="A398" t="str">
            <v>0660</v>
          </cell>
          <cell r="B398" t="str">
            <v>Maxwelton Ct. Apts #1</v>
          </cell>
        </row>
        <row r="399">
          <cell r="A399" t="str">
            <v>0661</v>
          </cell>
          <cell r="B399" t="str">
            <v>Maxwelton Ct. Apts #2</v>
          </cell>
        </row>
        <row r="400">
          <cell r="A400" t="str">
            <v>0662</v>
          </cell>
          <cell r="B400" t="str">
            <v>Maxwelton Ct. Apts #3</v>
          </cell>
        </row>
        <row r="401">
          <cell r="A401" t="str">
            <v>0663</v>
          </cell>
          <cell r="B401" t="str">
            <v>Maxwelton Ct. Apts #4</v>
          </cell>
        </row>
        <row r="402">
          <cell r="A402" t="str">
            <v>0664</v>
          </cell>
          <cell r="B402" t="str">
            <v>Maxwelton Ct. Apts #5</v>
          </cell>
        </row>
        <row r="403">
          <cell r="A403" t="str">
            <v>0665</v>
          </cell>
          <cell r="B403" t="str">
            <v>Maxwelton Ct. Apts #6</v>
          </cell>
        </row>
        <row r="404">
          <cell r="A404" t="str">
            <v>0666</v>
          </cell>
          <cell r="B404" t="str">
            <v>Maxwelton Ct. Apts #7</v>
          </cell>
        </row>
        <row r="405">
          <cell r="A405" t="str">
            <v>0667</v>
          </cell>
          <cell r="B405" t="str">
            <v>Maxwelton Ct. Apts #8</v>
          </cell>
        </row>
        <row r="406">
          <cell r="A406" t="str">
            <v>0668</v>
          </cell>
          <cell r="B406" t="str">
            <v>Maxwelton Ct. Apts #9</v>
          </cell>
        </row>
        <row r="407">
          <cell r="A407" t="str">
            <v>0669</v>
          </cell>
          <cell r="B407" t="str">
            <v>Maxwelton Ct. Apts #10</v>
          </cell>
        </row>
        <row r="408">
          <cell r="A408" t="str">
            <v>0670</v>
          </cell>
          <cell r="B408" t="str">
            <v>Maxwelton Ct. Apts #11</v>
          </cell>
        </row>
        <row r="409">
          <cell r="A409" t="str">
            <v>0671</v>
          </cell>
          <cell r="B409" t="str">
            <v>Maxwelton Ct. Apts #12</v>
          </cell>
        </row>
        <row r="410">
          <cell r="A410" t="str">
            <v>0672</v>
          </cell>
          <cell r="B410" t="str">
            <v>Maxwelton Ct. Apts #13</v>
          </cell>
        </row>
        <row r="411">
          <cell r="A411" t="str">
            <v>0673</v>
          </cell>
          <cell r="B411" t="str">
            <v>Maxwelton Ct. Apts #14</v>
          </cell>
        </row>
        <row r="412">
          <cell r="A412" t="str">
            <v>0674</v>
          </cell>
          <cell r="B412" t="str">
            <v>Maxwelton Ct. Apts #15</v>
          </cell>
        </row>
        <row r="413">
          <cell r="A413" t="str">
            <v>0675</v>
          </cell>
          <cell r="B413" t="str">
            <v>Maxwelton Ct. Apts #16</v>
          </cell>
        </row>
        <row r="414">
          <cell r="A414">
            <v>1200</v>
          </cell>
          <cell r="B414" t="str">
            <v>Electric Substation #1</v>
          </cell>
        </row>
        <row r="415">
          <cell r="A415">
            <v>1201</v>
          </cell>
          <cell r="B415" t="str">
            <v>Electric Substation #3</v>
          </cell>
        </row>
        <row r="416">
          <cell r="A416" t="str">
            <v>8633</v>
          </cell>
          <cell r="B416" t="str">
            <v>UK HealthCare Good Samaritan Hospital</v>
          </cell>
        </row>
        <row r="417">
          <cell r="A417" t="str">
            <v>9127</v>
          </cell>
          <cell r="B417" t="str">
            <v>1101 S. Limestone</v>
          </cell>
        </row>
        <row r="418">
          <cell r="A418">
            <v>9813</v>
          </cell>
          <cell r="B418" t="str">
            <v>UK Child Care Development Center</v>
          </cell>
        </row>
        <row r="419">
          <cell r="A419" t="str">
            <v>9925</v>
          </cell>
          <cell r="B419" t="str">
            <v>Alpha Phi Sorority</v>
          </cell>
        </row>
        <row r="420">
          <cell r="A420" t="str">
            <v>9983</v>
          </cell>
          <cell r="B420" t="str">
            <v>College of Medicine Building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  <row r="449">
          <cell r="A449" t="str">
            <v xml:space="preserve"> </v>
          </cell>
          <cell r="B449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20" sqref="H20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9" t="s">
        <v>77</v>
      </c>
      <c r="C1" s="59"/>
      <c r="F1" s="18" t="s">
        <v>10</v>
      </c>
      <c r="G1" s="19">
        <v>41493</v>
      </c>
      <c r="J1" s="20" t="s">
        <v>37</v>
      </c>
      <c r="K1" s="20" t="s">
        <v>38</v>
      </c>
      <c r="L1" s="21"/>
      <c r="M1" s="21"/>
      <c r="N1" s="21"/>
      <c r="O1" s="22" t="s">
        <v>39</v>
      </c>
      <c r="P1" s="23" t="s">
        <v>51</v>
      </c>
    </row>
    <row r="2" spans="1:16" ht="16.5" thickBot="1" x14ac:dyDescent="0.3">
      <c r="A2" s="24" t="s">
        <v>8</v>
      </c>
      <c r="B2" s="60" t="str">
        <f>VLOOKUP(B1,BuildingList!A:B,2,FALSE)</f>
        <v>Dental Science Building</v>
      </c>
      <c r="C2" s="60"/>
      <c r="F2" s="25" t="s">
        <v>12</v>
      </c>
      <c r="G2" s="26" t="s">
        <v>13</v>
      </c>
      <c r="J2" s="15">
        <f>G35-J35</f>
        <v>7</v>
      </c>
      <c r="K2" s="15">
        <f>H35-M35</f>
        <v>3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20</v>
      </c>
      <c r="B5" s="31" t="s">
        <v>15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16</v>
      </c>
      <c r="H5" s="32" t="s">
        <v>17</v>
      </c>
      <c r="I5" s="33" t="s">
        <v>18</v>
      </c>
      <c r="J5" s="33" t="s">
        <v>40</v>
      </c>
      <c r="K5" s="33" t="s">
        <v>41</v>
      </c>
      <c r="L5" s="33" t="s">
        <v>42</v>
      </c>
      <c r="M5" s="33" t="s">
        <v>43</v>
      </c>
      <c r="N5" s="33" t="s">
        <v>41</v>
      </c>
      <c r="O5" s="33" t="s">
        <v>42</v>
      </c>
    </row>
    <row r="6" spans="1:16" thickTop="1" x14ac:dyDescent="0.3">
      <c r="A6" s="35" t="s">
        <v>63</v>
      </c>
      <c r="B6" s="30" t="s">
        <v>64</v>
      </c>
      <c r="C6" s="11" t="s">
        <v>56</v>
      </c>
      <c r="D6" s="17" t="s">
        <v>5</v>
      </c>
      <c r="E6" s="36">
        <v>415</v>
      </c>
      <c r="F6" s="36">
        <v>511</v>
      </c>
      <c r="G6" s="36" t="s">
        <v>3</v>
      </c>
      <c r="H6" s="17" t="s">
        <v>14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14.45" x14ac:dyDescent="0.3">
      <c r="A7" s="35" t="s">
        <v>65</v>
      </c>
      <c r="B7" s="30" t="s">
        <v>64</v>
      </c>
      <c r="C7" s="11" t="s">
        <v>24</v>
      </c>
      <c r="D7" s="17" t="s">
        <v>5</v>
      </c>
      <c r="E7" s="36">
        <v>1924</v>
      </c>
      <c r="F7" s="36">
        <v>1273</v>
      </c>
      <c r="G7" s="36" t="s">
        <v>14</v>
      </c>
      <c r="H7" s="17" t="s">
        <v>14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3">
      <c r="A8" s="38" t="s">
        <v>66</v>
      </c>
      <c r="B8" s="30" t="s">
        <v>67</v>
      </c>
      <c r="C8" s="11" t="s">
        <v>59</v>
      </c>
      <c r="D8" s="17" t="s">
        <v>5</v>
      </c>
      <c r="E8" s="36">
        <v>432</v>
      </c>
      <c r="F8" s="36">
        <v>0</v>
      </c>
      <c r="G8" s="36" t="s">
        <v>14</v>
      </c>
      <c r="H8" s="17" t="s">
        <v>14</v>
      </c>
      <c r="J8" s="10" t="str">
        <f>IF(G8="No Change","N/A",IF(G8="New Tag Required",Lookup!F:F,IF(G8="Remove Old Tag",Lookup!F:F,IF(G8="N/A","N/A",""))))</f>
        <v>N/A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ht="14.45" x14ac:dyDescent="0.3">
      <c r="A9" s="35" t="s">
        <v>68</v>
      </c>
      <c r="B9" s="30" t="s">
        <v>67</v>
      </c>
      <c r="C9" s="11" t="s">
        <v>59</v>
      </c>
      <c r="D9" s="17" t="s">
        <v>5</v>
      </c>
      <c r="E9" s="39">
        <v>387</v>
      </c>
      <c r="F9" s="39">
        <v>0</v>
      </c>
      <c r="G9" s="36" t="s">
        <v>14</v>
      </c>
      <c r="H9" s="17" t="s">
        <v>14</v>
      </c>
      <c r="J9" s="10" t="str">
        <f>IF(G9="No Change","N/A",IF(G9="New Tag Required",Lookup!F:F,IF(G9="Remove Old Tag",Lookup!F:F,IF(G9="N/A","N/A",""))))</f>
        <v>N/A</v>
      </c>
      <c r="K9" s="37"/>
      <c r="L9" s="10"/>
      <c r="M9" s="10" t="str">
        <f>IF(H9="No Change","N/A",IF(H9="New Tag Required",Lookup!F:F,IF(H9="Remove Old Sign",Lookup!F:F,IF(H9="N/A","N/A",""))))</f>
        <v>N/A</v>
      </c>
      <c r="N9" s="37"/>
      <c r="O9" s="10"/>
    </row>
    <row r="10" spans="1:16" ht="14.45" x14ac:dyDescent="0.3">
      <c r="A10" s="40" t="s">
        <v>69</v>
      </c>
      <c r="B10" s="30" t="s">
        <v>67</v>
      </c>
      <c r="C10" s="11" t="s">
        <v>59</v>
      </c>
      <c r="D10" s="17" t="s">
        <v>5</v>
      </c>
      <c r="E10" s="36">
        <v>107</v>
      </c>
      <c r="F10" s="36">
        <v>0</v>
      </c>
      <c r="G10" s="36" t="s">
        <v>14</v>
      </c>
      <c r="H10" s="17" t="s">
        <v>14</v>
      </c>
      <c r="J10" s="10" t="str">
        <f>IF(G10="No Change","N/A",IF(G10="New Tag Required",Lookup!F:F,IF(G10="Remove Old Tag",Lookup!F:F,IF(G10="N/A","N/A",""))))</f>
        <v>N/A</v>
      </c>
      <c r="K10" s="37"/>
      <c r="L10" s="10"/>
      <c r="M10" s="10" t="str">
        <f>IF(H10="No Change","N/A",IF(H10="New Tag Required",Lookup!F:F,IF(H10="Remove Old Sign",Lookup!F:F,IF(H10="N/A","N/A",""))))</f>
        <v>N/A</v>
      </c>
      <c r="N10" s="37"/>
      <c r="O10" s="10"/>
    </row>
    <row r="11" spans="1:16" ht="14.45" x14ac:dyDescent="0.3">
      <c r="A11" s="40" t="s">
        <v>70</v>
      </c>
      <c r="B11" s="30" t="s">
        <v>67</v>
      </c>
      <c r="C11" s="11" t="s">
        <v>59</v>
      </c>
      <c r="D11" s="17" t="s">
        <v>5</v>
      </c>
      <c r="E11" s="36">
        <v>387</v>
      </c>
      <c r="F11" s="36">
        <v>0</v>
      </c>
      <c r="G11" s="36" t="s">
        <v>14</v>
      </c>
      <c r="H11" s="17" t="s">
        <v>14</v>
      </c>
      <c r="J11" s="10" t="str">
        <f>IF(G11="No Change","N/A",IF(G11="New Tag Required",Lookup!F:F,IF(G11="Remove Old Tag",Lookup!F:F,IF(G11="N/A","N/A",""))))</f>
        <v>N/A</v>
      </c>
      <c r="K11" s="37"/>
      <c r="L11" s="10"/>
      <c r="M11" s="10" t="str">
        <f>IF(H11="No Change","N/A",IF(H11="New Tag Required",Lookup!F:F,IF(H11="Remove Old Sign",Lookup!F:F,IF(H11="N/A","N/A",""))))</f>
        <v>N/A</v>
      </c>
      <c r="N11" s="37"/>
      <c r="O11" s="10"/>
    </row>
    <row r="12" spans="1:16" ht="14.45" x14ac:dyDescent="0.3">
      <c r="A12" s="40" t="s">
        <v>71</v>
      </c>
      <c r="B12" s="30" t="s">
        <v>67</v>
      </c>
      <c r="C12" s="11" t="s">
        <v>59</v>
      </c>
      <c r="D12" s="17" t="s">
        <v>5</v>
      </c>
      <c r="E12" s="36">
        <v>76</v>
      </c>
      <c r="F12" s="36">
        <v>0</v>
      </c>
      <c r="G12" s="36" t="s">
        <v>14</v>
      </c>
      <c r="H12" s="17" t="s">
        <v>14</v>
      </c>
      <c r="J12" s="10" t="str">
        <f>IF(G12="No Change","N/A",IF(G12="New Tag Required",Lookup!F:F,IF(G12="Remove Old Tag",Lookup!F:F,IF(G12="N/A","N/A",""))))</f>
        <v>N/A</v>
      </c>
      <c r="K12" s="37"/>
      <c r="L12" s="10"/>
      <c r="M12" s="10" t="str">
        <f>IF(H12="No Change","N/A",IF(H12="New Tag Required",Lookup!F:F,IF(H12="Remove Old Sign",Lookup!F:F,IF(H12="N/A","N/A",""))))</f>
        <v>N/A</v>
      </c>
      <c r="N12" s="37"/>
      <c r="O12" s="10"/>
    </row>
    <row r="13" spans="1:16" ht="14.45" x14ac:dyDescent="0.3">
      <c r="A13" s="40" t="s">
        <v>72</v>
      </c>
      <c r="B13" s="30" t="s">
        <v>67</v>
      </c>
      <c r="C13" s="11" t="s">
        <v>59</v>
      </c>
      <c r="D13" s="17" t="s">
        <v>5</v>
      </c>
      <c r="E13" s="36">
        <v>76</v>
      </c>
      <c r="F13" s="36">
        <v>0</v>
      </c>
      <c r="G13" s="36" t="s">
        <v>14</v>
      </c>
      <c r="H13" s="17" t="s">
        <v>14</v>
      </c>
      <c r="J13" s="10" t="str">
        <f>IF(G13="No Change","N/A",IF(G13="New Tag Required",Lookup!F:F,IF(G13="Remove Old Tag",Lookup!F:F,IF(G13="N/A","N/A",""))))</f>
        <v>N/A</v>
      </c>
      <c r="K13" s="37"/>
      <c r="L13" s="10"/>
      <c r="M13" s="10" t="str">
        <f>IF(H13="No Change","N/A",IF(H13="New Tag Required",Lookup!F:F,IF(H13="Remove Old Sign",Lookup!F:F,IF(H13="N/A","N/A",""))))</f>
        <v>N/A</v>
      </c>
      <c r="N13" s="37"/>
      <c r="O13" s="10"/>
    </row>
    <row r="14" spans="1:16" ht="14.45" x14ac:dyDescent="0.3">
      <c r="A14" s="40" t="s">
        <v>73</v>
      </c>
      <c r="B14" s="30" t="s">
        <v>67</v>
      </c>
      <c r="C14" s="11" t="s">
        <v>56</v>
      </c>
      <c r="D14" s="17" t="s">
        <v>5</v>
      </c>
      <c r="E14" s="36">
        <v>2236</v>
      </c>
      <c r="F14" s="36">
        <v>3779</v>
      </c>
      <c r="G14" s="36" t="s">
        <v>3</v>
      </c>
      <c r="H14" s="17" t="s">
        <v>14</v>
      </c>
      <c r="J14" s="10">
        <f>IF(G14="No Change","N/A",IF(G14="New Tag Required",Lookup!F:F,IF(G14="Remove Old Tag",Lookup!F:F,IF(G14="N/A","N/A",""))))</f>
        <v>0</v>
      </c>
      <c r="K14" s="37"/>
      <c r="L14" s="10"/>
      <c r="M14" s="10" t="str">
        <f>IF(H14="No Change","N/A",IF(H14="New Tag Required",Lookup!F:F,IF(H14="Remove Old Sign",Lookup!F:F,IF(H14="N/A","N/A",""))))</f>
        <v>N/A</v>
      </c>
      <c r="N14" s="37"/>
      <c r="O14" s="10"/>
    </row>
    <row r="15" spans="1:16" ht="14.45" x14ac:dyDescent="0.3">
      <c r="A15" s="40" t="s">
        <v>74</v>
      </c>
      <c r="B15" s="30" t="s">
        <v>67</v>
      </c>
      <c r="C15" s="11" t="s">
        <v>57</v>
      </c>
      <c r="D15" s="17" t="s">
        <v>5</v>
      </c>
      <c r="E15" s="36">
        <v>0</v>
      </c>
      <c r="F15" s="36">
        <v>62</v>
      </c>
      <c r="G15" s="36" t="s">
        <v>3</v>
      </c>
      <c r="H15" s="17" t="s">
        <v>19</v>
      </c>
      <c r="J15" s="10">
        <f>IF(G15="No Change","N/A",IF(G15="New Tag Required",Lookup!F:F,IF(G15="Remove Old Tag",Lookup!F:F,IF(G15="N/A","N/A",""))))</f>
        <v>0</v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4.45" x14ac:dyDescent="0.3">
      <c r="A16" s="40" t="s">
        <v>75</v>
      </c>
      <c r="B16" s="30" t="s">
        <v>67</v>
      </c>
      <c r="C16" s="11" t="s">
        <v>57</v>
      </c>
      <c r="D16" s="17" t="s">
        <v>5</v>
      </c>
      <c r="E16" s="36">
        <v>0</v>
      </c>
      <c r="F16" s="36">
        <v>70</v>
      </c>
      <c r="G16" s="36" t="s">
        <v>3</v>
      </c>
      <c r="H16" s="17" t="s">
        <v>19</v>
      </c>
      <c r="J16" s="10">
        <f>IF(G16="No Change","N/A",IF(G16="New Tag Required",Lookup!F:F,IF(G16="Remove Old Tag",Lookup!F:F,IF(G16="N/A","N/A",""))))</f>
        <v>0</v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 t="s">
        <v>76</v>
      </c>
      <c r="B17" s="30" t="s">
        <v>67</v>
      </c>
      <c r="C17" s="11" t="s">
        <v>56</v>
      </c>
      <c r="D17" s="17" t="s">
        <v>5</v>
      </c>
      <c r="E17" s="36">
        <v>370</v>
      </c>
      <c r="F17" s="36">
        <v>503</v>
      </c>
      <c r="G17" s="36" t="s">
        <v>3</v>
      </c>
      <c r="H17" s="17" t="s">
        <v>14</v>
      </c>
      <c r="J17" s="10">
        <f>IF(G17="No Change","N/A",IF(G17="New Tag Required",Lookup!F:F,IF(G17="Remove Old Tag",Lookup!F:F,IF(G17="N/A","N/A",""))))</f>
        <v>0</v>
      </c>
      <c r="K17" s="41"/>
      <c r="L17" s="11"/>
      <c r="M17" s="10" t="str">
        <f>IF(H17="No Change","N/A",IF(H17="New Tag Required",Lookup!F:F,IF(H17="Remove Old Sign",Lookup!F:F,IF(H17="N/A","N/A",""))))</f>
        <v>N/A</v>
      </c>
      <c r="N17" s="41"/>
      <c r="O17" s="11"/>
    </row>
    <row r="18" spans="1:15" ht="45" x14ac:dyDescent="0.25">
      <c r="A18" s="40" t="s">
        <v>78</v>
      </c>
      <c r="B18" s="30" t="s">
        <v>67</v>
      </c>
      <c r="C18" s="11" t="s">
        <v>80</v>
      </c>
      <c r="D18" s="17" t="s">
        <v>5</v>
      </c>
      <c r="E18" s="36">
        <v>1612</v>
      </c>
      <c r="F18" s="36">
        <v>1236</v>
      </c>
      <c r="G18" s="36" t="s">
        <v>3</v>
      </c>
      <c r="H18" s="17" t="s">
        <v>19</v>
      </c>
      <c r="J18" s="10">
        <f>IF(G18="No Change","N/A",IF(G18="New Tag Required",Lookup!F:F,IF(G18="Remove Old Tag",Lookup!F:F,IF(G18="N/A","N/A",""))))</f>
        <v>0</v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25">
      <c r="A19" s="54" t="s">
        <v>79</v>
      </c>
      <c r="B19" s="55"/>
      <c r="C19" s="56" t="s">
        <v>57</v>
      </c>
      <c r="D19" s="57" t="s">
        <v>5</v>
      </c>
      <c r="E19" s="58">
        <v>0</v>
      </c>
      <c r="F19" s="58">
        <v>15</v>
      </c>
      <c r="G19" s="36" t="s">
        <v>3</v>
      </c>
      <c r="H19" s="17" t="s">
        <v>14</v>
      </c>
      <c r="J19" s="10">
        <f>IF(G19="No Change","N/A",IF(G19="New Tag Required",Lookup!F:F,IF(G19="Remove Old Tag",Lookup!F:F,IF(G19="N/A","N/A",""))))</f>
        <v>0</v>
      </c>
      <c r="K19" s="41"/>
      <c r="L19" s="11"/>
      <c r="M19" s="10" t="str">
        <f>IF(H19="No Change","N/A",IF(H19="New Tag Required",Lookup!F:F,IF(H19="Remove Old Sign",Lookup!F:F,IF(H19="N/A","N/A",""))))</f>
        <v>N/A</v>
      </c>
      <c r="N19" s="41"/>
      <c r="O19" s="11"/>
    </row>
    <row r="20" spans="1:15" ht="14.4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4.4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ht="14.4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ht="14.4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ht="14.4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49</v>
      </c>
      <c r="H34" s="45" t="s">
        <v>50</v>
      </c>
      <c r="J34" s="46" t="s">
        <v>44</v>
      </c>
      <c r="K34" s="10"/>
      <c r="L34" s="10"/>
      <c r="M34" s="46" t="s">
        <v>45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7</v>
      </c>
      <c r="H35" s="13">
        <f>COUNTIF(H6:H34,"New Sign Required")</f>
        <v>3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32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 G10:G33">
    <cfRule type="containsText" dxfId="37" priority="119" operator="containsText" text="New Tag Required">
      <formula>NOT(ISERROR(SEARCH("New Tag Required",G10)))</formula>
    </cfRule>
  </conditionalFormatting>
  <conditionalFormatting sqref="D6 D8 D10:D100">
    <cfRule type="containsText" dxfId="36" priority="118" operator="containsText" text="Yes">
      <formula>NOT(ISERROR(SEARCH("Yes",D6)))</formula>
    </cfRule>
  </conditionalFormatting>
  <conditionalFormatting sqref="H40:H100 H201:H422 H10:H33">
    <cfRule type="containsText" dxfId="35" priority="106" operator="containsText" text="New Sign Required">
      <formula>NOT(ISERROR(SEARCH("New Sign Required",H10)))</formula>
    </cfRule>
  </conditionalFormatting>
  <conditionalFormatting sqref="G40:G100 G10:H33">
    <cfRule type="containsText" dxfId="34" priority="105" operator="containsText" text="Action Required">
      <formula>NOT(ISERROR(SEARCH("Action Required",G10)))</formula>
    </cfRule>
  </conditionalFormatting>
  <conditionalFormatting sqref="H40:H100">
    <cfRule type="containsText" dxfId="33" priority="104" operator="containsText" text="Action Required">
      <formula>NOT(ISERROR(SEARCH("Action Required",H40)))</formula>
    </cfRule>
  </conditionalFormatting>
  <conditionalFormatting sqref="G6 G36:G39">
    <cfRule type="containsText" dxfId="32" priority="46" operator="containsText" text="New Tag Required">
      <formula>NOT(ISERROR(SEARCH("New Tag Required",G6)))</formula>
    </cfRule>
  </conditionalFormatting>
  <conditionalFormatting sqref="H6 H36:H39">
    <cfRule type="containsText" dxfId="31" priority="44" operator="containsText" text="New Sign Required">
      <formula>NOT(ISERROR(SEARCH("New Sign Required",H6)))</formula>
    </cfRule>
  </conditionalFormatting>
  <conditionalFormatting sqref="G6 G36:G39">
    <cfRule type="containsText" dxfId="30" priority="43" operator="containsText" text="Action Required">
      <formula>NOT(ISERROR(SEARCH("Action Required",G6)))</formula>
    </cfRule>
  </conditionalFormatting>
  <conditionalFormatting sqref="H6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2">
    <dataValidation type="list" allowBlank="1" showInputMessage="1" showErrorMessage="1" sqref="H201:H405">
      <formula1>DoorSignage</formula1>
    </dataValidation>
    <dataValidation type="list" allowBlank="1" showInputMessage="1" showErrorMessage="1" sqref="D6:D7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F5" sqref="F5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21</v>
      </c>
      <c r="D1" t="s">
        <v>2</v>
      </c>
      <c r="E1" s="7" t="s">
        <v>29</v>
      </c>
      <c r="F1" s="1" t="s">
        <v>46</v>
      </c>
    </row>
    <row r="2" spans="1:6" ht="14.45" x14ac:dyDescent="0.3">
      <c r="A2" s="1" t="s">
        <v>3</v>
      </c>
      <c r="B2" s="1" t="s">
        <v>6</v>
      </c>
      <c r="C2" t="s">
        <v>13</v>
      </c>
      <c r="D2" t="s">
        <v>19</v>
      </c>
      <c r="E2" s="7" t="s">
        <v>57</v>
      </c>
      <c r="F2" s="1" t="s">
        <v>47</v>
      </c>
    </row>
    <row r="3" spans="1:6" ht="14.45" x14ac:dyDescent="0.3">
      <c r="A3" s="1" t="s">
        <v>14</v>
      </c>
      <c r="B3" s="1" t="s">
        <v>14</v>
      </c>
      <c r="C3" t="s">
        <v>52</v>
      </c>
      <c r="D3" s="1" t="s">
        <v>14</v>
      </c>
      <c r="E3" s="7" t="s">
        <v>23</v>
      </c>
      <c r="F3" s="1" t="s">
        <v>48</v>
      </c>
    </row>
    <row r="4" spans="1:6" ht="14.45" x14ac:dyDescent="0.3">
      <c r="A4" s="9" t="s">
        <v>34</v>
      </c>
      <c r="C4" t="s">
        <v>53</v>
      </c>
      <c r="D4" s="8" t="s">
        <v>34</v>
      </c>
      <c r="E4" s="7" t="s">
        <v>59</v>
      </c>
      <c r="F4" s="1" t="s">
        <v>62</v>
      </c>
    </row>
    <row r="5" spans="1:6" ht="14.45" x14ac:dyDescent="0.3">
      <c r="A5" s="1" t="s">
        <v>60</v>
      </c>
      <c r="C5" t="s">
        <v>54</v>
      </c>
      <c r="D5" s="8" t="s">
        <v>61</v>
      </c>
      <c r="E5" s="7" t="s">
        <v>36</v>
      </c>
      <c r="F5">
        <v>0</v>
      </c>
    </row>
    <row r="6" spans="1:6" ht="14.45" x14ac:dyDescent="0.3">
      <c r="E6" s="7" t="s">
        <v>31</v>
      </c>
    </row>
    <row r="7" spans="1:6" ht="14.45" x14ac:dyDescent="0.3">
      <c r="E7" s="7" t="s">
        <v>30</v>
      </c>
    </row>
    <row r="8" spans="1:6" ht="14.45" x14ac:dyDescent="0.3">
      <c r="E8" s="7" t="s">
        <v>33</v>
      </c>
    </row>
    <row r="9" spans="1:6" ht="14.45" x14ac:dyDescent="0.3">
      <c r="E9" s="53" t="s">
        <v>55</v>
      </c>
    </row>
    <row r="10" spans="1:6" s="1" customFormat="1" ht="14.45" x14ac:dyDescent="0.3">
      <c r="E10" s="53" t="s">
        <v>35</v>
      </c>
    </row>
    <row r="11" spans="1:6" ht="14.45" x14ac:dyDescent="0.3">
      <c r="E11" s="53" t="s">
        <v>22</v>
      </c>
    </row>
    <row r="12" spans="1:6" ht="14.45" x14ac:dyDescent="0.3">
      <c r="E12" s="53" t="s">
        <v>26</v>
      </c>
    </row>
    <row r="13" spans="1:6" ht="14.45" x14ac:dyDescent="0.3">
      <c r="E13" s="53" t="s">
        <v>58</v>
      </c>
    </row>
    <row r="14" spans="1:6" ht="14.45" x14ac:dyDescent="0.3">
      <c r="E14" s="53" t="s">
        <v>56</v>
      </c>
    </row>
    <row r="15" spans="1:6" ht="14.45" x14ac:dyDescent="0.3">
      <c r="E15" s="53" t="s">
        <v>24</v>
      </c>
    </row>
    <row r="16" spans="1:6" ht="14.45" x14ac:dyDescent="0.3">
      <c r="E16" s="53" t="s">
        <v>28</v>
      </c>
    </row>
    <row r="17" spans="1:7" ht="14.45" x14ac:dyDescent="0.3">
      <c r="E17" s="53" t="s">
        <v>25</v>
      </c>
    </row>
    <row r="18" spans="1:7" ht="14.45" x14ac:dyDescent="0.3">
      <c r="E18" s="53" t="s">
        <v>27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0113</v>
      </c>
      <c r="B108" s="3" t="str">
        <f>([2]UKBuilding_List!B108)</f>
        <v>Shively Sports Center</v>
      </c>
    </row>
    <row r="109" spans="1:2" x14ac:dyDescent="0.25">
      <c r="A109" s="2" t="str">
        <f>([2]UKBuilding_List!A109)</f>
        <v>0117</v>
      </c>
      <c r="B109" s="3" t="str">
        <f>([2]UKBuilding_List!B109)</f>
        <v>Soccer Filming Tower</v>
      </c>
    </row>
    <row r="110" spans="1:2" x14ac:dyDescent="0.25">
      <c r="A110" s="2" t="str">
        <f>([2]UKBuilding_List!A110)</f>
        <v>0118</v>
      </c>
      <c r="B110" s="3" t="str">
        <f>([2]UKBuilding_List!B110)</f>
        <v>Fraternity House Storage</v>
      </c>
    </row>
    <row r="111" spans="1:2" x14ac:dyDescent="0.25">
      <c r="A111" s="2" t="str">
        <f>([2]UKBuilding_List!A111)</f>
        <v>0119</v>
      </c>
      <c r="B111" s="3" t="str">
        <f>([2]UKBuilding_List!B111)</f>
        <v>Helen King Alumni Building</v>
      </c>
    </row>
    <row r="112" spans="1:2" x14ac:dyDescent="0.25">
      <c r="A112" s="2" t="str">
        <f>([2]UKBuilding_List!A112)</f>
        <v>0120</v>
      </c>
      <c r="B112" s="3" t="str">
        <f>([2]UKBuilding_List!B112)</f>
        <v>Woodland Glen II</v>
      </c>
    </row>
    <row r="113" spans="1:2" x14ac:dyDescent="0.25">
      <c r="A113" s="2" t="str">
        <f>([2]UKBuilding_List!A113)</f>
        <v>0121</v>
      </c>
      <c r="B113" s="3" t="str">
        <f>([2]UKBuilding_List!B113)</f>
        <v>Sigma Nu Fraternity</v>
      </c>
    </row>
    <row r="114" spans="1:2" x14ac:dyDescent="0.25">
      <c r="A114" s="2" t="str">
        <f>([2]UKBuilding_List!A114)</f>
        <v>0122</v>
      </c>
      <c r="B114" s="3" t="str">
        <f>([2]UKBuilding_List!B114)</f>
        <v>Delta Gamma Sorority</v>
      </c>
    </row>
    <row r="115" spans="1:2" x14ac:dyDescent="0.25">
      <c r="A115" s="2" t="str">
        <f>([2]UKBuilding_List!A115)</f>
        <v>0123</v>
      </c>
      <c r="B115" s="3" t="str">
        <f>([2]UKBuilding_List!B115)</f>
        <v>Champions Court II</v>
      </c>
    </row>
    <row r="116" spans="1:2" x14ac:dyDescent="0.25">
      <c r="A116" s="2" t="str">
        <f>([2]UKBuilding_List!A116)</f>
        <v>0124</v>
      </c>
      <c r="B116" s="3" t="str">
        <f>([2]UKBuilding_List!B116)</f>
        <v>Delta Zeta Sorority</v>
      </c>
    </row>
    <row r="117" spans="1:2" x14ac:dyDescent="0.25">
      <c r="A117" s="2" t="str">
        <f>([2]UKBuilding_List!A117)</f>
        <v>0125</v>
      </c>
      <c r="B117" s="3" t="str">
        <f>([2]UKBuilding_List!B117)</f>
        <v>Kappa Alpha Theta Sorority</v>
      </c>
    </row>
    <row r="118" spans="1:2" x14ac:dyDescent="0.25">
      <c r="A118" s="2" t="str">
        <f>([2]UKBuilding_List!A118)</f>
        <v>0126</v>
      </c>
      <c r="B118" s="3" t="str">
        <f>([2]UKBuilding_List!B118)</f>
        <v>Phi Delta Theta Fraternity</v>
      </c>
    </row>
    <row r="119" spans="1:2" x14ac:dyDescent="0.25">
      <c r="A119" s="2" t="str">
        <f>([2]UKBuilding_List!A119)</f>
        <v>0127</v>
      </c>
      <c r="B119" s="3" t="str">
        <f>([2]UKBuilding_List!B119)</f>
        <v>Alpha Gamma Delta Sorority</v>
      </c>
    </row>
    <row r="120" spans="1:2" x14ac:dyDescent="0.25">
      <c r="A120" s="2" t="str">
        <f>([2]UKBuilding_List!A120)</f>
        <v>0128</v>
      </c>
      <c r="B120" s="3" t="str">
        <f>([2]UKBuilding_List!B120)</f>
        <v>Kappa Delta Sorority</v>
      </c>
    </row>
    <row r="121" spans="1:2" x14ac:dyDescent="0.25">
      <c r="A121" s="2" t="str">
        <f>([2]UKBuilding_List!A121)</f>
        <v>0129</v>
      </c>
      <c r="B121" s="3" t="str">
        <f>([2]UKBuilding_List!B121)</f>
        <v>Delta Sigma Phi Fraternity</v>
      </c>
    </row>
    <row r="122" spans="1:2" x14ac:dyDescent="0.25">
      <c r="A122" s="2" t="str">
        <f>([2]UKBuilding_List!A122)</f>
        <v>0130</v>
      </c>
      <c r="B122" s="3" t="str">
        <f>([2]UKBuilding_List!B122)</f>
        <v>Cooperstown Bldg A</v>
      </c>
    </row>
    <row r="123" spans="1:2" x14ac:dyDescent="0.25">
      <c r="A123" s="2" t="str">
        <f>([2]UKBuilding_List!A123)</f>
        <v>0131</v>
      </c>
      <c r="B123" s="3" t="str">
        <f>([2]UKBuilding_List!B123)</f>
        <v>Cooperstown Bldg B</v>
      </c>
    </row>
    <row r="124" spans="1:2" x14ac:dyDescent="0.25">
      <c r="A124" s="2" t="str">
        <f>([2]UKBuilding_List!A124)</f>
        <v>0132</v>
      </c>
      <c r="B124" s="3" t="str">
        <f>([2]UKBuilding_List!B124)</f>
        <v>Cooperstown Bldg C</v>
      </c>
    </row>
    <row r="125" spans="1:2" x14ac:dyDescent="0.25">
      <c r="A125" s="2" t="str">
        <f>([2]UKBuilding_List!A125)</f>
        <v>0135</v>
      </c>
      <c r="B125" s="3" t="str">
        <f>([2]UKBuilding_List!B125)</f>
        <v>Cooperstown Bldg F</v>
      </c>
    </row>
    <row r="126" spans="1:2" x14ac:dyDescent="0.25">
      <c r="A126" s="2" t="str">
        <f>([2]UKBuilding_List!A126)</f>
        <v>0136</v>
      </c>
      <c r="B126" s="3" t="str">
        <f>([2]UKBuilding_List!B126)</f>
        <v>Cooperstown Bldg G</v>
      </c>
    </row>
    <row r="127" spans="1:2" x14ac:dyDescent="0.25">
      <c r="A127" s="2" t="str">
        <f>([2]UKBuilding_List!A127)</f>
        <v>0137</v>
      </c>
      <c r="B127" s="3" t="str">
        <f>([2]UKBuilding_List!B127)</f>
        <v>Alpha Gamma Rho Fraternity</v>
      </c>
    </row>
    <row r="128" spans="1:2" x14ac:dyDescent="0.25">
      <c r="A128" s="2" t="str">
        <f>([2]UKBuilding_List!A128)</f>
        <v>0138</v>
      </c>
      <c r="B128" s="3" t="str">
        <f>([2]UKBuilding_List!B128)</f>
        <v>Phi Sigma Kappa Fraternity</v>
      </c>
    </row>
    <row r="129" spans="1:2" x14ac:dyDescent="0.25">
      <c r="A129" s="2" t="str">
        <f>([2]UKBuilding_List!A129)</f>
        <v>0140</v>
      </c>
      <c r="B129" s="3" t="str">
        <f>([2]UKBuilding_List!B129)</f>
        <v>Kappa Sigma Fraternity</v>
      </c>
    </row>
    <row r="130" spans="1:2" x14ac:dyDescent="0.25">
      <c r="A130" s="2" t="str">
        <f>([2]UKBuilding_List!A130)</f>
        <v>0141</v>
      </c>
      <c r="B130" s="3" t="str">
        <f>([2]UKBuilding_List!B130)</f>
        <v>New Farmhouse Fraternity</v>
      </c>
    </row>
    <row r="131" spans="1:2" x14ac:dyDescent="0.25">
      <c r="A131" s="2" t="str">
        <f>([2]UKBuilding_List!A131)</f>
        <v>0142</v>
      </c>
      <c r="B131" s="3" t="str">
        <f>([2]UKBuilding_List!B131)</f>
        <v>Farmhouse Fraternity</v>
      </c>
    </row>
    <row r="132" spans="1:2" x14ac:dyDescent="0.25">
      <c r="A132" s="2" t="str">
        <f>([2]UKBuilding_List!A132)</f>
        <v>0143</v>
      </c>
      <c r="B132" s="3" t="str">
        <f>([2]UKBuilding_List!B132)</f>
        <v>Blanding II</v>
      </c>
    </row>
    <row r="133" spans="1:2" x14ac:dyDescent="0.25">
      <c r="A133" s="2" t="str">
        <f>([2]UKBuilding_List!A133)</f>
        <v>0144</v>
      </c>
      <c r="B133" s="3" t="str">
        <f>([2]UKBuilding_List!B133)</f>
        <v>Blanding III</v>
      </c>
    </row>
    <row r="134" spans="1:2" x14ac:dyDescent="0.25">
      <c r="A134" s="2" t="str">
        <f>([2]UKBuilding_List!A134)</f>
        <v>0145</v>
      </c>
      <c r="B134" s="3" t="str">
        <f>([2]UKBuilding_List!B134)</f>
        <v>Blanding Tower</v>
      </c>
    </row>
    <row r="135" spans="1:2" x14ac:dyDescent="0.25">
      <c r="A135" s="2" t="str">
        <f>([2]UKBuilding_List!A135)</f>
        <v>0146</v>
      </c>
      <c r="B135" s="3" t="str">
        <f>([2]UKBuilding_List!B135)</f>
        <v>Blanding IV</v>
      </c>
    </row>
    <row r="136" spans="1:2" x14ac:dyDescent="0.25">
      <c r="A136" s="2" t="str">
        <f>([2]UKBuilding_List!A136)</f>
        <v>0147</v>
      </c>
      <c r="B136" s="3" t="str">
        <f>([2]UKBuilding_List!B136)</f>
        <v>Complex Commons</v>
      </c>
    </row>
    <row r="137" spans="1:2" x14ac:dyDescent="0.25">
      <c r="A137" s="2" t="str">
        <f>([2]UKBuilding_List!A137)</f>
        <v>0148</v>
      </c>
      <c r="B137" s="3" t="str">
        <f>([2]UKBuilding_List!B137)</f>
        <v>Kirwan IV</v>
      </c>
    </row>
    <row r="138" spans="1:2" x14ac:dyDescent="0.25">
      <c r="A138" s="2" t="str">
        <f>([2]UKBuilding_List!A138)</f>
        <v>0149</v>
      </c>
      <c r="B138" s="3" t="str">
        <f>([2]UKBuilding_List!B138)</f>
        <v>Kirwan Tower</v>
      </c>
    </row>
    <row r="139" spans="1:2" x14ac:dyDescent="0.25">
      <c r="A139" s="2" t="str">
        <f>([2]UKBuilding_List!A139)</f>
        <v>0150</v>
      </c>
      <c r="B139" s="3" t="str">
        <f>([2]UKBuilding_List!B139)</f>
        <v>Kirwan III</v>
      </c>
    </row>
    <row r="140" spans="1:2" x14ac:dyDescent="0.25">
      <c r="A140" s="2" t="str">
        <f>([2]UKBuilding_List!A140)</f>
        <v>0151</v>
      </c>
      <c r="B140" s="3" t="str">
        <f>([2]UKBuilding_List!B140)</f>
        <v>Kirwan II</v>
      </c>
    </row>
    <row r="141" spans="1:2" x14ac:dyDescent="0.25">
      <c r="A141" s="2" t="str">
        <f>([2]UKBuilding_List!A141)</f>
        <v>0152</v>
      </c>
      <c r="B141" s="3" t="str">
        <f>([2]UKBuilding_List!B141)</f>
        <v>Kirwan I</v>
      </c>
    </row>
    <row r="142" spans="1:2" x14ac:dyDescent="0.25">
      <c r="A142" s="2" t="str">
        <f>([2]UKBuilding_List!A142)</f>
        <v>0153</v>
      </c>
      <c r="B142" s="3" t="str">
        <f>([2]UKBuilding_List!B142)</f>
        <v>Blanding I</v>
      </c>
    </row>
    <row r="143" spans="1:2" x14ac:dyDescent="0.25">
      <c r="A143" s="2" t="str">
        <f>([2]UKBuilding_List!A143)</f>
        <v>0154</v>
      </c>
      <c r="B143" s="3" t="str">
        <f>([2]UKBuilding_List!B143)</f>
        <v>Head House</v>
      </c>
    </row>
    <row r="144" spans="1:2" x14ac:dyDescent="0.25">
      <c r="A144" s="2" t="str">
        <f>([2]UKBuilding_List!A144)</f>
        <v>0155</v>
      </c>
      <c r="B144" s="3" t="str">
        <f>([2]UKBuilding_List!B144)</f>
        <v>Greenhouse No 2</v>
      </c>
    </row>
    <row r="145" spans="1:2" x14ac:dyDescent="0.25">
      <c r="A145" s="2" t="str">
        <f>([2]UKBuilding_List!A145)</f>
        <v>0156</v>
      </c>
      <c r="B145" s="3" t="str">
        <f>([2]UKBuilding_List!B145)</f>
        <v>Greenhouse No 4</v>
      </c>
    </row>
    <row r="146" spans="1:2" x14ac:dyDescent="0.25">
      <c r="A146" s="2" t="str">
        <f>([2]UKBuilding_List!A146)</f>
        <v>0157</v>
      </c>
      <c r="B146" s="3" t="str">
        <f>([2]UKBuilding_List!B146)</f>
        <v>Greenhouse No 7</v>
      </c>
    </row>
    <row r="147" spans="1:2" x14ac:dyDescent="0.25">
      <c r="A147" s="2" t="str">
        <f>([2]UKBuilding_List!A147)</f>
        <v>0158</v>
      </c>
      <c r="B147" s="3" t="str">
        <f>([2]UKBuilding_List!B147)</f>
        <v>Greenhouse No 5</v>
      </c>
    </row>
    <row r="148" spans="1:2" x14ac:dyDescent="0.25">
      <c r="A148" s="2" t="str">
        <f>([2]UKBuilding_List!A148)</f>
        <v>0159</v>
      </c>
      <c r="B148" s="3" t="str">
        <f>([2]UKBuilding_List!B148)</f>
        <v>Greenhouse No 3</v>
      </c>
    </row>
    <row r="149" spans="1:2" x14ac:dyDescent="0.25">
      <c r="A149" s="2" t="str">
        <f>([2]UKBuilding_List!A149)</f>
        <v>0160</v>
      </c>
      <c r="B149" s="3" t="str">
        <f>([2]UKBuilding_List!B149)</f>
        <v>Greenhouse No 1</v>
      </c>
    </row>
    <row r="150" spans="1:2" x14ac:dyDescent="0.25">
      <c r="A150" s="2" t="str">
        <f>([2]UKBuilding_List!A150)</f>
        <v>0161</v>
      </c>
      <c r="B150" s="3" t="str">
        <f>([2]UKBuilding_List!B150)</f>
        <v>Greenhouse No 9</v>
      </c>
    </row>
    <row r="151" spans="1:2" x14ac:dyDescent="0.25">
      <c r="A151" s="2" t="str">
        <f>([2]UKBuilding_List!A151)</f>
        <v>0162</v>
      </c>
      <c r="B151" s="3" t="str">
        <f>([2]UKBuilding_List!B151)</f>
        <v>Greenhouse No 11</v>
      </c>
    </row>
    <row r="152" spans="1:2" x14ac:dyDescent="0.25">
      <c r="A152" s="2" t="str">
        <f>([2]UKBuilding_List!A152)</f>
        <v>0163</v>
      </c>
      <c r="B152" s="3" t="str">
        <f>([2]UKBuilding_List!B152)</f>
        <v>Greenhouse No 6</v>
      </c>
    </row>
    <row r="153" spans="1:2" x14ac:dyDescent="0.25">
      <c r="A153" s="2" t="str">
        <f>([2]UKBuilding_List!A153)</f>
        <v>0164</v>
      </c>
      <c r="B153" s="3" t="str">
        <f>([2]UKBuilding_List!B153)</f>
        <v>Greenhouse No 12</v>
      </c>
    </row>
    <row r="154" spans="1:2" x14ac:dyDescent="0.25">
      <c r="A154" s="2" t="str">
        <f>([2]UKBuilding_List!A154)</f>
        <v>0165</v>
      </c>
      <c r="B154" s="3" t="str">
        <f>([2]UKBuilding_List!B154)</f>
        <v>106 Conn Terrace</v>
      </c>
    </row>
    <row r="155" spans="1:2" x14ac:dyDescent="0.25">
      <c r="A155" s="2" t="str">
        <f>([2]UKBuilding_List!A155)</f>
        <v>0166</v>
      </c>
      <c r="B155" s="3" t="str">
        <f>([2]UKBuilding_List!B155)</f>
        <v>Gatehouse Administration Dr</v>
      </c>
    </row>
    <row r="156" spans="1:2" x14ac:dyDescent="0.25">
      <c r="A156" s="2" t="str">
        <f>([2]UKBuilding_List!A156)</f>
        <v>0167</v>
      </c>
      <c r="B156" s="3" t="str">
        <f>([2]UKBuilding_List!B156)</f>
        <v>Gatehouse Rose &amp; Chem/Physics</v>
      </c>
    </row>
    <row r="157" spans="1:2" x14ac:dyDescent="0.25">
      <c r="A157" s="2" t="str">
        <f>([2]UKBuilding_List!A157)</f>
        <v>0170</v>
      </c>
      <c r="B157" s="3" t="str">
        <f>([2]UKBuilding_List!B157)</f>
        <v>Gatehouse Student Center</v>
      </c>
    </row>
    <row r="158" spans="1:2" x14ac:dyDescent="0.25">
      <c r="A158" s="2" t="str">
        <f>([2]UKBuilding_List!A158)</f>
        <v>0173</v>
      </c>
      <c r="B158" s="3" t="str">
        <f>([2]UKBuilding_List!B158)</f>
        <v>Gatehouse Med Plaza</v>
      </c>
    </row>
    <row r="159" spans="1:2" x14ac:dyDescent="0.25">
      <c r="A159" s="2" t="str">
        <f>([2]UKBuilding_List!A159)</f>
        <v>0174</v>
      </c>
      <c r="B159" s="3" t="str">
        <f>([2]UKBuilding_List!B159)</f>
        <v>Academic Science Building</v>
      </c>
    </row>
    <row r="160" spans="1:2" x14ac:dyDescent="0.25">
      <c r="A160" s="2" t="str">
        <f>([2]UKBuilding_List!A160)</f>
        <v>0175</v>
      </c>
      <c r="B160" s="3" t="str">
        <f>([2]UKBuilding_List!B160)</f>
        <v>Gatehouse Med Plaza</v>
      </c>
    </row>
    <row r="161" spans="1:2" x14ac:dyDescent="0.25">
      <c r="A161" s="2" t="str">
        <f>([2]UKBuilding_List!A161)</f>
        <v>0176</v>
      </c>
      <c r="B161" s="3" t="str">
        <f>([2]UKBuilding_List!B161)</f>
        <v>Gatehouse KY Clinic</v>
      </c>
    </row>
    <row r="162" spans="1:2" x14ac:dyDescent="0.25">
      <c r="A162" s="2" t="str">
        <f>([2]UKBuilding_List!A162)</f>
        <v>0177</v>
      </c>
      <c r="B162" s="3" t="str">
        <f>([2]UKBuilding_List!B162)</f>
        <v>Residence Motor Pool</v>
      </c>
    </row>
    <row r="163" spans="1:2" x14ac:dyDescent="0.25">
      <c r="A163" s="2" t="str">
        <f>([2]UKBuilding_List!A163)</f>
        <v>0178</v>
      </c>
      <c r="B163" s="3" t="str">
        <f>([2]UKBuilding_List!B163)</f>
        <v>Gatehouse Young Library</v>
      </c>
    </row>
    <row r="164" spans="1:2" x14ac:dyDescent="0.25">
      <c r="A164" s="2" t="str">
        <f>([2]UKBuilding_List!A164)</f>
        <v>0180</v>
      </c>
      <c r="B164" s="3" t="str">
        <f>([2]UKBuilding_List!B164)</f>
        <v>113 State St</v>
      </c>
    </row>
    <row r="165" spans="1:2" x14ac:dyDescent="0.25">
      <c r="A165" s="2" t="str">
        <f>([2]UKBuilding_List!A165)</f>
        <v>0182</v>
      </c>
      <c r="B165" s="3" t="str">
        <f>([2]UKBuilding_List!B165)</f>
        <v>Isolation Barn Incinerator</v>
      </c>
    </row>
    <row r="166" spans="1:2" x14ac:dyDescent="0.25">
      <c r="A166" s="2" t="str">
        <f>([2]UKBuilding_List!A166)</f>
        <v>0183</v>
      </c>
      <c r="B166" s="3" t="str">
        <f>([2]UKBuilding_List!B166)</f>
        <v>Isolation Barn</v>
      </c>
    </row>
    <row r="167" spans="1:2" x14ac:dyDescent="0.25">
      <c r="A167" s="2" t="str">
        <f>([2]UKBuilding_List!A167)</f>
        <v>0184</v>
      </c>
      <c r="B167" s="3" t="str">
        <f>([2]UKBuilding_List!B167)</f>
        <v>Agricultural Machine Research Lab</v>
      </c>
    </row>
    <row r="168" spans="1:2" x14ac:dyDescent="0.25">
      <c r="A168" s="2" t="str">
        <f>([2]UKBuilding_List!A168)</f>
        <v>0185</v>
      </c>
      <c r="B168" s="3" t="str">
        <f>([2]UKBuilding_List!B168)</f>
        <v>Garage by Motor Pool Residence</v>
      </c>
    </row>
    <row r="169" spans="1:2" x14ac:dyDescent="0.25">
      <c r="A169" s="2" t="str">
        <f>([2]UKBuilding_List!A169)</f>
        <v>0187</v>
      </c>
      <c r="B169" s="3" t="str">
        <f>([2]UKBuilding_List!B169)</f>
        <v>Bus Shelter #5</v>
      </c>
    </row>
    <row r="170" spans="1:2" x14ac:dyDescent="0.25">
      <c r="A170" s="2" t="str">
        <f>([2]UKBuilding_List!A170)</f>
        <v>0189</v>
      </c>
      <c r="B170" s="3" t="str">
        <f>([2]UKBuilding_List!B170)</f>
        <v>Shawneetown Bldg A</v>
      </c>
    </row>
    <row r="171" spans="1:2" x14ac:dyDescent="0.25">
      <c r="A171" s="2" t="str">
        <f>([2]UKBuilding_List!A171)</f>
        <v>0190</v>
      </c>
      <c r="B171" s="3" t="str">
        <f>([2]UKBuilding_List!B171)</f>
        <v>Shawneetown Bldg B</v>
      </c>
    </row>
    <row r="172" spans="1:2" x14ac:dyDescent="0.25">
      <c r="A172" s="2" t="str">
        <f>([2]UKBuilding_List!A172)</f>
        <v>0191</v>
      </c>
      <c r="B172" s="3" t="str">
        <f>([2]UKBuilding_List!B172)</f>
        <v>Shawneetown Bldg D</v>
      </c>
    </row>
    <row r="173" spans="1:2" x14ac:dyDescent="0.25">
      <c r="A173" s="2" t="str">
        <f>([2]UKBuilding_List!A173)</f>
        <v>0192</v>
      </c>
      <c r="B173" s="3" t="str">
        <f>([2]UKBuilding_List!B173)</f>
        <v>Shawneetown Bldg F</v>
      </c>
    </row>
    <row r="174" spans="1:2" x14ac:dyDescent="0.25">
      <c r="A174" s="2" t="str">
        <f>([2]UKBuilding_List!A174)</f>
        <v>0193</v>
      </c>
      <c r="B174" s="3" t="str">
        <f>([2]UKBuilding_List!B174)</f>
        <v>Shawneetown Bldg E</v>
      </c>
    </row>
    <row r="175" spans="1:2" x14ac:dyDescent="0.25">
      <c r="A175" s="2" t="str">
        <f>([2]UKBuilding_List!A175)</f>
        <v>0194</v>
      </c>
      <c r="B175" s="3" t="str">
        <f>([2]UKBuilding_List!B175)</f>
        <v>Shawneetown Bldg C</v>
      </c>
    </row>
    <row r="176" spans="1:2" x14ac:dyDescent="0.25">
      <c r="A176" s="2" t="str">
        <f>([2]UKBuilding_List!A176)</f>
        <v>0196</v>
      </c>
      <c r="B176" s="3" t="str">
        <f>([2]UKBuilding_List!B176)</f>
        <v>Stoll Field Viewing Tower</v>
      </c>
    </row>
    <row r="177" spans="1:2" x14ac:dyDescent="0.25">
      <c r="A177" s="2" t="str">
        <f>([2]UKBuilding_List!A177)</f>
        <v>0197</v>
      </c>
      <c r="B177" s="3" t="str">
        <f>([2]UKBuilding_List!B177)</f>
        <v>Parking Garage No 1</v>
      </c>
    </row>
    <row r="178" spans="1:2" x14ac:dyDescent="0.25">
      <c r="A178" s="2" t="str">
        <f>([2]UKBuilding_List!A178)</f>
        <v>0198</v>
      </c>
      <c r="B178" s="3" t="str">
        <f>([2]UKBuilding_List!B178)</f>
        <v>Parking Garage No 2</v>
      </c>
    </row>
    <row r="179" spans="1:2" x14ac:dyDescent="0.25">
      <c r="A179" s="2" t="str">
        <f>([2]UKBuilding_List!A179)</f>
        <v>0199</v>
      </c>
      <c r="B179" s="3" t="str">
        <f>([2]UKBuilding_List!B179)</f>
        <v>Parking Garage No 3</v>
      </c>
    </row>
    <row r="180" spans="1:2" x14ac:dyDescent="0.25">
      <c r="A180" s="2" t="str">
        <f>([2]UKBuilding_List!A180)</f>
        <v>0200</v>
      </c>
      <c r="B180" s="3" t="str">
        <f>([2]UKBuilding_List!B180)</f>
        <v>Wethington Allied Health Building</v>
      </c>
    </row>
    <row r="181" spans="1:2" x14ac:dyDescent="0.25">
      <c r="A181" s="2" t="str">
        <f>([2]UKBuilding_List!A181)</f>
        <v>0202</v>
      </c>
      <c r="B181" s="3" t="str">
        <f>([2]UKBuilding_List!B181)</f>
        <v>Parking Garage No 5</v>
      </c>
    </row>
    <row r="182" spans="1:2" x14ac:dyDescent="0.25">
      <c r="A182" s="2" t="str">
        <f>([2]UKBuilding_List!A182)</f>
        <v>0203</v>
      </c>
      <c r="B182" s="3" t="str">
        <f>([2]UKBuilding_List!B182)</f>
        <v>1037 S. Limestone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0451</v>
      </c>
      <c r="B316" s="3" t="str">
        <f>([2]UKBuilding_List!B316)</f>
        <v>Soccer Field Pressbox</v>
      </c>
    </row>
    <row r="317" spans="1:2" x14ac:dyDescent="0.25">
      <c r="A317" s="2" t="str">
        <f>([2]UKBuilding_List!A317)</f>
        <v>0453</v>
      </c>
      <c r="B317" s="3" t="str">
        <f>([2]UKBuilding_List!B317)</f>
        <v>Shively Grounds Building</v>
      </c>
    </row>
    <row r="318" spans="1:2" x14ac:dyDescent="0.25">
      <c r="A318" s="2" t="str">
        <f>([2]UKBuilding_List!A318)</f>
        <v>0456</v>
      </c>
      <c r="B318" s="3" t="str">
        <f>([2]UKBuilding_List!B318)</f>
        <v>W.T. Young Library</v>
      </c>
    </row>
    <row r="319" spans="1:2" x14ac:dyDescent="0.25">
      <c r="A319" s="2" t="str">
        <f>([2]UKBuilding_List!A319)</f>
        <v>0460</v>
      </c>
      <c r="B319" s="3" t="str">
        <f>([2]UKBuilding_List!B319)</f>
        <v>149 Transcript Ave</v>
      </c>
    </row>
    <row r="320" spans="1:2" x14ac:dyDescent="0.25">
      <c r="A320" s="2" t="str">
        <f>([2]UKBuilding_List!A320)</f>
        <v>0461</v>
      </c>
      <c r="B320" s="3" t="str">
        <f>([2]UKBuilding_List!B320)</f>
        <v>153 Transcript Ave</v>
      </c>
    </row>
    <row r="321" spans="1:2" x14ac:dyDescent="0.25">
      <c r="A321" s="2" t="str">
        <f>([2]UKBuilding_List!A321)</f>
        <v>0467</v>
      </c>
      <c r="B321" s="3" t="str">
        <f>([2]UKBuilding_List!B321)</f>
        <v>220 Transcript Ave</v>
      </c>
    </row>
    <row r="322" spans="1:2" x14ac:dyDescent="0.25">
      <c r="A322" s="2" t="str">
        <f>([2]UKBuilding_List!A322)</f>
        <v>0473</v>
      </c>
      <c r="B322" s="3" t="str">
        <f>([2]UKBuilding_List!B322)</f>
        <v>505 Oldham Ct</v>
      </c>
    </row>
    <row r="323" spans="1:2" x14ac:dyDescent="0.25">
      <c r="A323" s="2" t="str">
        <f>([2]UKBuilding_List!A323)</f>
        <v>0481</v>
      </c>
      <c r="B323" s="3" t="str">
        <f>([2]UKBuilding_List!B323)</f>
        <v>LCC Academic Tech Building</v>
      </c>
    </row>
    <row r="324" spans="1:2" x14ac:dyDescent="0.25">
      <c r="A324" s="2" t="str">
        <f>([2]UKBuilding_List!A324)</f>
        <v>0482</v>
      </c>
      <c r="B324" s="3" t="str">
        <f>([2]UKBuilding_List!B324)</f>
        <v>408 Linden Walk</v>
      </c>
    </row>
    <row r="325" spans="1:2" x14ac:dyDescent="0.25">
      <c r="A325" s="2" t="str">
        <f>([2]UKBuilding_List!A325)</f>
        <v>0484</v>
      </c>
      <c r="B325" s="3" t="str">
        <f>([2]UKBuilding_List!B325)</f>
        <v>Real Properties Garage</v>
      </c>
    </row>
    <row r="326" spans="1:2" x14ac:dyDescent="0.25">
      <c r="A326" s="2" t="str">
        <f>([2]UKBuilding_List!A326)</f>
        <v>0485</v>
      </c>
      <c r="B326" s="3" t="str">
        <f>([2]UKBuilding_List!B326)</f>
        <v>Boone Tennis Stadium</v>
      </c>
    </row>
    <row r="327" spans="1:2" x14ac:dyDescent="0.25">
      <c r="A327" s="2" t="str">
        <f>([2]UKBuilding_List!A327)</f>
        <v>0487</v>
      </c>
      <c r="B327" s="3" t="str">
        <f>([2]UKBuilding_List!B327)</f>
        <v>518 Oldham Ct</v>
      </c>
    </row>
    <row r="328" spans="1:2" x14ac:dyDescent="0.25">
      <c r="A328" s="2" t="str">
        <f>([2]UKBuilding_List!A328)</f>
        <v>0488</v>
      </c>
      <c r="B328" s="3" t="str">
        <f>([2]UKBuilding_List!B328)</f>
        <v>Woodland Early Learning Center</v>
      </c>
    </row>
    <row r="329" spans="1:2" x14ac:dyDescent="0.25">
      <c r="A329" s="2" t="str">
        <f>([2]UKBuilding_List!A329)</f>
        <v>0489</v>
      </c>
      <c r="B329" s="3" t="str">
        <f>([2]UKBuilding_List!B329)</f>
        <v>1117 South Limestone</v>
      </c>
    </row>
    <row r="330" spans="1:2" x14ac:dyDescent="0.25">
      <c r="A330" s="2" t="str">
        <f>([2]UKBuilding_List!A330)</f>
        <v>0490</v>
      </c>
      <c r="B330" s="3" t="str">
        <f>([2]UKBuilding_List!B330)</f>
        <v>Environmental Quality Management</v>
      </c>
    </row>
    <row r="331" spans="1:2" x14ac:dyDescent="0.25">
      <c r="A331" s="2" t="str">
        <f>([2]UKBuilding_List!A331)</f>
        <v>0494</v>
      </c>
      <c r="B331" s="3" t="str">
        <f>([2]UKBuilding_List!B331)</f>
        <v>Stuckert Career Center</v>
      </c>
    </row>
    <row r="332" spans="1:2" x14ac:dyDescent="0.25">
      <c r="A332" s="2" t="str">
        <f>([2]UKBuilding_List!A332)</f>
        <v>0495</v>
      </c>
      <c r="B332" s="3" t="str">
        <f>([2]UKBuilding_List!B332)</f>
        <v>James F. Hardymon Communications Building</v>
      </c>
    </row>
    <row r="333" spans="1:2" x14ac:dyDescent="0.25">
      <c r="A333" s="2" t="str">
        <f>([2]UKBuilding_List!A333)</f>
        <v>0503</v>
      </c>
      <c r="B333" s="3" t="str">
        <f>([2]UKBuilding_List!B333)</f>
        <v>Ralph G Anderson Building (Mech Eng)</v>
      </c>
    </row>
    <row r="334" spans="1:2" x14ac:dyDescent="0.25">
      <c r="A334" s="2" t="str">
        <f>([2]UKBuilding_List!A334)</f>
        <v>0504</v>
      </c>
      <c r="B334" s="3" t="str">
        <f>([2]UKBuilding_List!B334)</f>
        <v>Sigma Chi House Fraternity</v>
      </c>
    </row>
    <row r="335" spans="1:2" x14ac:dyDescent="0.25">
      <c r="A335" s="2" t="str">
        <f>([2]UKBuilding_List!A335)</f>
        <v>0505</v>
      </c>
      <c r="B335" s="3" t="str">
        <f>([2]UKBuilding_List!B335)</f>
        <v>Alpha Tau Omega</v>
      </c>
    </row>
    <row r="336" spans="1:2" x14ac:dyDescent="0.25">
      <c r="A336" s="2" t="str">
        <f>([2]UKBuilding_List!A336)</f>
        <v>0506</v>
      </c>
      <c r="B336" s="3" t="str">
        <f>([2]UKBuilding_List!B336)</f>
        <v>Robert Straus Behavioral Research Building</v>
      </c>
    </row>
    <row r="337" spans="1:2" x14ac:dyDescent="0.25">
      <c r="A337" s="2" t="str">
        <f>([2]UKBuilding_List!A337)</f>
        <v>0507</v>
      </c>
      <c r="B337" s="3" t="str">
        <f>([2]UKBuilding_List!B337)</f>
        <v>Sigma Alpha Epsilon Fraternity</v>
      </c>
    </row>
    <row r="338" spans="1:2" x14ac:dyDescent="0.25">
      <c r="A338" s="2" t="str">
        <f>([2]UKBuilding_List!A338)</f>
        <v>0509</v>
      </c>
      <c r="B338" s="3" t="str">
        <f>([2]UKBuilding_List!B338)</f>
        <v>Biomedical Biological Sciences Research Building</v>
      </c>
    </row>
    <row r="339" spans="1:2" x14ac:dyDescent="0.25">
      <c r="A339" s="2" t="str">
        <f>([2]UKBuilding_List!A339)</f>
        <v>0514</v>
      </c>
      <c r="B339" s="3" t="str">
        <f>([2]UKBuilding_List!B339)</f>
        <v>BBSRB Utility Plant</v>
      </c>
    </row>
    <row r="340" spans="1:2" x14ac:dyDescent="0.25">
      <c r="A340" s="2" t="str">
        <f>([2]UKBuilding_List!A340)</f>
        <v>0517</v>
      </c>
      <c r="B340" s="3" t="str">
        <f>([2]UKBuilding_List!B340)</f>
        <v>College of Medicine Learning Center</v>
      </c>
    </row>
    <row r="341" spans="1:2" x14ac:dyDescent="0.25">
      <c r="A341" s="2" t="str">
        <f>([2]UKBuilding_List!A341)</f>
        <v>0518</v>
      </c>
      <c r="B341" s="3" t="str">
        <f>([2]UKBuilding_List!B341)</f>
        <v>BBSRB Generator Building</v>
      </c>
    </row>
    <row r="342" spans="1:2" x14ac:dyDescent="0.25">
      <c r="A342" s="2" t="str">
        <f>([2]UKBuilding_List!A342)</f>
        <v>0564</v>
      </c>
      <c r="B342" s="3" t="str">
        <f>([2]UKBuilding_List!B342)</f>
        <v>630 South Broadway</v>
      </c>
    </row>
    <row r="343" spans="1:2" x14ac:dyDescent="0.25">
      <c r="A343" s="2" t="str">
        <f>([2]UKBuilding_List!A343)</f>
        <v>0565</v>
      </c>
      <c r="B343" s="3" t="str">
        <f>([2]UKBuilding_List!B343)</f>
        <v>John T. Smith Hall</v>
      </c>
    </row>
    <row r="344" spans="1:2" x14ac:dyDescent="0.25">
      <c r="A344" s="2" t="str">
        <f>([2]UKBuilding_List!A344)</f>
        <v>0566</v>
      </c>
      <c r="B344" s="3" t="str">
        <f>([2]UKBuilding_List!B344)</f>
        <v>Dale E. Baldwin Hall</v>
      </c>
    </row>
    <row r="345" spans="1:2" x14ac:dyDescent="0.25">
      <c r="A345" s="2" t="str">
        <f>([2]UKBuilding_List!A345)</f>
        <v>0567</v>
      </c>
      <c r="B345" s="3" t="str">
        <f>([2]UKBuilding_List!B345)</f>
        <v>Margaret Ingels Hall</v>
      </c>
    </row>
    <row r="346" spans="1:2" x14ac:dyDescent="0.25">
      <c r="A346" s="2" t="str">
        <f>([2]UKBuilding_List!A346)</f>
        <v>0568</v>
      </c>
      <c r="B346" s="3" t="str">
        <f>([2]UKBuilding_List!B346)</f>
        <v>David P. Roselle Hall</v>
      </c>
    </row>
    <row r="347" spans="1:2" x14ac:dyDescent="0.25">
      <c r="A347" s="2" t="str">
        <f>([2]UKBuilding_List!A347)</f>
        <v>0571</v>
      </c>
      <c r="B347" s="3" t="str">
        <f>([2]UKBuilding_List!B347)</f>
        <v>Parking Structure #6</v>
      </c>
    </row>
    <row r="348" spans="1:2" x14ac:dyDescent="0.25">
      <c r="A348" s="2" t="str">
        <f>([2]UKBuilding_List!A348)</f>
        <v>0572</v>
      </c>
      <c r="B348" s="3" t="str">
        <f>([2]UKBuilding_List!B348)</f>
        <v>Parking Structure #7</v>
      </c>
    </row>
    <row r="349" spans="1:2" x14ac:dyDescent="0.25">
      <c r="A349" s="2" t="str">
        <f>([2]UKBuilding_List!A349)</f>
        <v>0582</v>
      </c>
      <c r="B349" s="3" t="str">
        <f>([2]UKBuilding_List!B349)</f>
        <v>University Health Service</v>
      </c>
    </row>
    <row r="350" spans="1:2" x14ac:dyDescent="0.25">
      <c r="A350" s="2" t="str">
        <f>([2]UKBuilding_List!A350)</f>
        <v>0585</v>
      </c>
      <c r="B350" s="3" t="str">
        <f>([2]UKBuilding_List!B350)</f>
        <v>Baseball Training Pavilion</v>
      </c>
    </row>
    <row r="351" spans="1:2" x14ac:dyDescent="0.25">
      <c r="A351" s="2" t="str">
        <f>([2]UKBuilding_List!A351)</f>
        <v>0592</v>
      </c>
      <c r="B351" s="3" t="str">
        <f>([2]UKBuilding_List!B351)</f>
        <v>Storage Shed</v>
      </c>
    </row>
    <row r="352" spans="1:2" x14ac:dyDescent="0.25">
      <c r="A352" s="2" t="str">
        <f>([2]UKBuilding_List!A352)</f>
        <v>0596</v>
      </c>
      <c r="B352" s="3" t="str">
        <f>([2]UKBuilding_List!B352)</f>
        <v>Bio-Pharm (BP)</v>
      </c>
    </row>
    <row r="353" spans="1:2" x14ac:dyDescent="0.25">
      <c r="A353" s="2" t="str">
        <f>([2]UKBuilding_List!A353)</f>
        <v>0600</v>
      </c>
      <c r="B353" s="3" t="str">
        <f>([2]UKBuilding_List!B353)</f>
        <v>413 Pennsylvania Ct</v>
      </c>
    </row>
    <row r="354" spans="1:2" x14ac:dyDescent="0.25">
      <c r="A354" s="2" t="str">
        <f>([2]UKBuilding_List!A354)</f>
        <v>0601</v>
      </c>
      <c r="B354" s="3" t="str">
        <f>([2]UKBuilding_List!B354)</f>
        <v>Parking Structure #8</v>
      </c>
    </row>
    <row r="355" spans="1:2" x14ac:dyDescent="0.25">
      <c r="A355" s="2" t="str">
        <f>([2]UKBuilding_List!A355)</f>
        <v>0602</v>
      </c>
      <c r="B355" s="3" t="str">
        <f>([2]UKBuilding_List!B355)</f>
        <v>Pavilion A</v>
      </c>
    </row>
    <row r="356" spans="1:2" x14ac:dyDescent="0.25">
      <c r="A356" s="2" t="str">
        <f>([2]UKBuilding_List!A356)</f>
        <v>0604</v>
      </c>
      <c r="B356" s="3" t="str">
        <f>([2]UKBuilding_List!B356)</f>
        <v>Joe Craft Center</v>
      </c>
    </row>
    <row r="357" spans="1:2" x14ac:dyDescent="0.25">
      <c r="A357" s="2" t="str">
        <f>([2]UKBuilding_List!A357)</f>
        <v>0607</v>
      </c>
      <c r="B357" s="3" t="str">
        <f>([2]UKBuilding_List!B357)</f>
        <v>788 Press Avenue</v>
      </c>
    </row>
    <row r="358" spans="1:2" x14ac:dyDescent="0.25">
      <c r="A358" s="2" t="str">
        <f>([2]UKBuilding_List!A358)</f>
        <v>0608</v>
      </c>
      <c r="B358" s="3" t="str">
        <f>([2]UKBuilding_List!B358)</f>
        <v>792 Press Avenue</v>
      </c>
    </row>
    <row r="359" spans="1:2" x14ac:dyDescent="0.25">
      <c r="A359" s="2" t="str">
        <f>([2]UKBuilding_List!A359)</f>
        <v>0609</v>
      </c>
      <c r="B359" s="3" t="str">
        <f>([2]UKBuilding_List!B359)</f>
        <v>796 Press Avenue</v>
      </c>
    </row>
    <row r="360" spans="1:2" x14ac:dyDescent="0.25">
      <c r="A360" s="2" t="str">
        <f>([2]UKBuilding_List!A360)</f>
        <v>0610</v>
      </c>
      <c r="B360" s="3" t="str">
        <f>([2]UKBuilding_List!B360)</f>
        <v>800 Press Avenue</v>
      </c>
    </row>
    <row r="361" spans="1:2" x14ac:dyDescent="0.25">
      <c r="A361" s="2" t="str">
        <f>([2]UKBuilding_List!A361)</f>
        <v>0611</v>
      </c>
      <c r="B361" s="3" t="str">
        <f>([2]UKBuilding_List!B361)</f>
        <v>Medical Office Building (Samaritan)</v>
      </c>
    </row>
    <row r="362" spans="1:2" x14ac:dyDescent="0.25">
      <c r="A362" s="2" t="str">
        <f>([2]UKBuilding_List!A362)</f>
        <v>0612</v>
      </c>
      <c r="B362" s="3" t="str">
        <f>([2]UKBuilding_List!B362)</f>
        <v>Samaritan Chiller Building</v>
      </c>
    </row>
    <row r="363" spans="1:2" x14ac:dyDescent="0.25">
      <c r="A363" s="2" t="str">
        <f>([2]UKBuilding_List!A363)</f>
        <v>0613</v>
      </c>
      <c r="B363" s="3" t="str">
        <f>([2]UKBuilding_List!B363)</f>
        <v>Samaritan Parking Structure</v>
      </c>
    </row>
    <row r="364" spans="1:2" x14ac:dyDescent="0.25">
      <c r="A364" s="2" t="str">
        <f>([2]UKBuilding_List!A364)</f>
        <v>0614</v>
      </c>
      <c r="B364" s="3" t="str">
        <f>([2]UKBuilding_List!B364)</f>
        <v>123 Warren Ct.</v>
      </c>
    </row>
    <row r="365" spans="1:2" x14ac:dyDescent="0.25">
      <c r="A365" s="2" t="str">
        <f>([2]UKBuilding_List!A365)</f>
        <v>0615</v>
      </c>
      <c r="B365" s="3" t="str">
        <f>([2]UKBuilding_List!B365)</f>
        <v>125 Warren Ct.</v>
      </c>
    </row>
    <row r="366" spans="1:2" x14ac:dyDescent="0.25">
      <c r="A366" s="2" t="str">
        <f>([2]UKBuilding_List!A366)</f>
        <v>0616</v>
      </c>
      <c r="B366" s="3" t="str">
        <f>([2]UKBuilding_List!B366)</f>
        <v>Seaton Center Storage</v>
      </c>
    </row>
    <row r="367" spans="1:2" x14ac:dyDescent="0.25">
      <c r="A367" s="2" t="str">
        <f>([2]UKBuilding_List!A367)</f>
        <v>0617</v>
      </c>
      <c r="B367" s="3" t="str">
        <f>([2]UKBuilding_List!B367)</f>
        <v>118 Conn Terrace</v>
      </c>
    </row>
    <row r="368" spans="1:2" x14ac:dyDescent="0.25">
      <c r="A368" s="2" t="str">
        <f>([2]UKBuilding_List!A368)</f>
        <v>0618</v>
      </c>
      <c r="B368" s="3" t="str">
        <f>([2]UKBuilding_List!B368)</f>
        <v>MacAdam Student Observatory</v>
      </c>
    </row>
    <row r="369" spans="1:2" x14ac:dyDescent="0.25">
      <c r="A369" s="2" t="str">
        <f>([2]UKBuilding_List!A369)</f>
        <v>0619</v>
      </c>
      <c r="B369" s="3" t="str">
        <f>([2]UKBuilding_List!B369)</f>
        <v>102 Conn Terrace</v>
      </c>
    </row>
    <row r="370" spans="1:2" x14ac:dyDescent="0.25">
      <c r="A370" s="2" t="str">
        <f>([2]UKBuilding_List!A370)</f>
        <v>0621</v>
      </c>
      <c r="B370" s="3" t="str">
        <f>([2]UKBuilding_List!B370)</f>
        <v>104 Conn Terrace</v>
      </c>
    </row>
    <row r="371" spans="1:2" x14ac:dyDescent="0.25">
      <c r="A371" s="2" t="str">
        <f>([2]UKBuilding_List!A371)</f>
        <v>0622</v>
      </c>
      <c r="B371" s="3" t="str">
        <f>([2]UKBuilding_List!B371)</f>
        <v>108 Conn Terrace</v>
      </c>
    </row>
    <row r="372" spans="1:2" x14ac:dyDescent="0.25">
      <c r="A372" s="2" t="str">
        <f>([2]UKBuilding_List!A372)</f>
        <v>0623</v>
      </c>
      <c r="B372" s="3" t="str">
        <f>([2]UKBuilding_List!B372)</f>
        <v>110 Conn Terrace</v>
      </c>
    </row>
    <row r="373" spans="1:2" x14ac:dyDescent="0.25">
      <c r="A373" s="2" t="str">
        <f>([2]UKBuilding_List!A373)</f>
        <v>0624</v>
      </c>
      <c r="B373" s="3" t="str">
        <f>([2]UKBuilding_List!B373)</f>
        <v>120 Conn Terrace</v>
      </c>
    </row>
    <row r="374" spans="1:2" x14ac:dyDescent="0.25">
      <c r="A374" s="2" t="str">
        <f>([2]UKBuilding_List!A374)</f>
        <v>0625</v>
      </c>
      <c r="B374" s="3" t="str">
        <f>([2]UKBuilding_List!B374)</f>
        <v>1105 S. Limestone</v>
      </c>
    </row>
    <row r="375" spans="1:2" x14ac:dyDescent="0.25">
      <c r="A375" s="2" t="str">
        <f>([2]UKBuilding_List!A375)</f>
        <v>0626</v>
      </c>
      <c r="B375" s="3" t="str">
        <f>([2]UKBuilding_List!B375)</f>
        <v>1119 S. Limestone</v>
      </c>
    </row>
    <row r="376" spans="1:2" x14ac:dyDescent="0.25">
      <c r="A376" s="2" t="str">
        <f>([2]UKBuilding_List!A376)</f>
        <v>0630</v>
      </c>
      <c r="B376" s="3" t="str">
        <f>([2]UKBuilding_List!B376)</f>
        <v>Air Medical Crew Quarters</v>
      </c>
    </row>
    <row r="377" spans="1:2" x14ac:dyDescent="0.25">
      <c r="A377" s="2" t="str">
        <f>([2]UKBuilding_List!A377)</f>
        <v>0631</v>
      </c>
      <c r="B377" s="3" t="str">
        <f>([2]UKBuilding_List!B377)</f>
        <v>460 Rose Lane</v>
      </c>
    </row>
    <row r="378" spans="1:2" x14ac:dyDescent="0.25">
      <c r="A378" s="2" t="str">
        <f>([2]UKBuilding_List!A378)</f>
        <v>0633</v>
      </c>
      <c r="B378" s="3" t="str">
        <f>([2]UKBuilding_List!B378)</f>
        <v>Davis Marksbury Building</v>
      </c>
    </row>
    <row r="379" spans="1:2" x14ac:dyDescent="0.25">
      <c r="A379" s="2" t="str">
        <f>([2]UKBuilding_List!A379)</f>
        <v>0636</v>
      </c>
      <c r="B379" s="3" t="str">
        <f>([2]UKBuilding_List!B379)</f>
        <v>411 Pennsylvania Court</v>
      </c>
    </row>
    <row r="380" spans="1:2" x14ac:dyDescent="0.25">
      <c r="A380" s="2" t="str">
        <f>([2]UKBuilding_List!A380)</f>
        <v>0637</v>
      </c>
      <c r="B380" s="3" t="str">
        <f>([2]UKBuilding_List!B380)</f>
        <v>1041 S. Limestone St.</v>
      </c>
    </row>
    <row r="381" spans="1:2" x14ac:dyDescent="0.25">
      <c r="A381" s="2" t="str">
        <f>([2]UKBuilding_List!A381)</f>
        <v>0639</v>
      </c>
      <c r="B381" s="3" t="str">
        <f>([2]UKBuilding_List!B381)</f>
        <v>1045 S. Limestone St</v>
      </c>
    </row>
    <row r="382" spans="1:2" x14ac:dyDescent="0.25">
      <c r="A382" s="2" t="str">
        <f>([2]UKBuilding_List!A382)</f>
        <v>0641</v>
      </c>
      <c r="B382" s="3" t="str">
        <f>([2]UKBuilding_List!B382)</f>
        <v>409 Pennsylvania Ct</v>
      </c>
    </row>
    <row r="383" spans="1:2" x14ac:dyDescent="0.25">
      <c r="A383" s="2" t="str">
        <f>([2]UKBuilding_List!A383)</f>
        <v>0644</v>
      </c>
      <c r="B383" s="3" t="str">
        <f>([2]UKBuilding_List!B383)</f>
        <v>Wildcat Coal Lodge</v>
      </c>
    </row>
    <row r="384" spans="1:2" x14ac:dyDescent="0.25">
      <c r="A384" s="2" t="str">
        <f>([2]UKBuilding_List!A384)</f>
        <v>0645</v>
      </c>
      <c r="B384" s="3" t="str">
        <f>([2]UKBuilding_List!B384)</f>
        <v>179 Leader Ave</v>
      </c>
    </row>
    <row r="385" spans="1:2" x14ac:dyDescent="0.25">
      <c r="A385" s="2" t="str">
        <f>([2]UKBuilding_List!A385)</f>
        <v>0646</v>
      </c>
      <c r="B385" s="3" t="str">
        <f>([2]UKBuilding_List!B385)</f>
        <v>404 Pennsylvania Ct</v>
      </c>
    </row>
    <row r="386" spans="1:2" x14ac:dyDescent="0.25">
      <c r="A386" s="2" t="str">
        <f>([2]UKBuilding_List!A386)</f>
        <v>0647</v>
      </c>
      <c r="B386" s="3" t="str">
        <f>([2]UKBuilding_List!B386)</f>
        <v>213 Transcript Ave</v>
      </c>
    </row>
    <row r="387" spans="1:2" x14ac:dyDescent="0.25">
      <c r="A387" s="2" t="str">
        <f>([2]UKBuilding_List!A387)</f>
        <v>0648</v>
      </c>
      <c r="B387" s="3" t="str">
        <f>([2]UKBuilding_List!B387)</f>
        <v>221 Transcript Ave</v>
      </c>
    </row>
    <row r="388" spans="1:2" x14ac:dyDescent="0.25">
      <c r="A388" s="2" t="str">
        <f>([2]UKBuilding_List!A388)</f>
        <v>0649</v>
      </c>
      <c r="B388" s="3" t="str">
        <f>([2]UKBuilding_List!B388)</f>
        <v>217 Transcript Ave</v>
      </c>
    </row>
    <row r="389" spans="1:2" x14ac:dyDescent="0.25">
      <c r="A389" s="2" t="str">
        <f>([2]UKBuilding_List!A389)</f>
        <v>0651</v>
      </c>
      <c r="B389" s="3" t="str">
        <f>([2]UKBuilding_List!B389)</f>
        <v>Mandrell Hall</v>
      </c>
    </row>
    <row r="390" spans="1:2" x14ac:dyDescent="0.25">
      <c r="A390" s="2" t="str">
        <f>([2]UKBuilding_List!A390)</f>
        <v>0652</v>
      </c>
      <c r="B390" s="3" t="str">
        <f>([2]UKBuilding_List!B390)</f>
        <v>Bosworth Hall</v>
      </c>
    </row>
    <row r="391" spans="1:2" x14ac:dyDescent="0.25">
      <c r="A391" s="2" t="str">
        <f>([2]UKBuilding_List!A391)</f>
        <v>0653</v>
      </c>
      <c r="B391" s="3" t="str">
        <f>([2]UKBuilding_List!B391)</f>
        <v>Sanders Hall</v>
      </c>
    </row>
    <row r="392" spans="1:2" x14ac:dyDescent="0.25">
      <c r="A392" s="2" t="str">
        <f>([2]UKBuilding_List!A392)</f>
        <v>0654</v>
      </c>
      <c r="B392" s="3" t="str">
        <f>([2]UKBuilding_List!B392)</f>
        <v>Building 100</v>
      </c>
    </row>
    <row r="393" spans="1:2" x14ac:dyDescent="0.25">
      <c r="A393" s="2" t="str">
        <f>([2]UKBuilding_List!A393)</f>
        <v>0655</v>
      </c>
      <c r="B393" s="3" t="str">
        <f>([2]UKBuilding_List!B393)</f>
        <v>Building 200</v>
      </c>
    </row>
    <row r="394" spans="1:2" x14ac:dyDescent="0.25">
      <c r="A394" s="2" t="str">
        <f>([2]UKBuilding_List!A394)</f>
        <v>0656</v>
      </c>
      <c r="B394" s="3" t="str">
        <f>([2]UKBuilding_List!B394)</f>
        <v>Building 300</v>
      </c>
    </row>
    <row r="395" spans="1:2" x14ac:dyDescent="0.25">
      <c r="A395" s="2" t="str">
        <f>([2]UKBuilding_List!A395)</f>
        <v>0657</v>
      </c>
      <c r="B395" s="3" t="str">
        <f>([2]UKBuilding_List!B395)</f>
        <v>Building 400</v>
      </c>
    </row>
    <row r="396" spans="1:2" x14ac:dyDescent="0.25">
      <c r="A396" s="2" t="str">
        <f>([2]UKBuilding_List!A396)</f>
        <v>0658</v>
      </c>
      <c r="B396" s="3" t="str">
        <f>([2]UKBuilding_List!B396)</f>
        <v>Maintenance Bldg.</v>
      </c>
    </row>
    <row r="397" spans="1:2" x14ac:dyDescent="0.25">
      <c r="A397" s="2" t="str">
        <f>([2]UKBuilding_List!A397)</f>
        <v>0659</v>
      </c>
      <c r="B397" s="3" t="str">
        <f>([2]UKBuilding_List!B397)</f>
        <v>Gas Building</v>
      </c>
    </row>
    <row r="398" spans="1:2" x14ac:dyDescent="0.25">
      <c r="A398" s="2" t="str">
        <f>([2]UKBuilding_List!A398)</f>
        <v>0660</v>
      </c>
      <c r="B398" s="3" t="str">
        <f>([2]UKBuilding_List!B398)</f>
        <v>Maxwelton Ct. Apts #1</v>
      </c>
    </row>
    <row r="399" spans="1:2" x14ac:dyDescent="0.25">
      <c r="A399" s="2" t="str">
        <f>([2]UKBuilding_List!A399)</f>
        <v>0661</v>
      </c>
      <c r="B399" s="3" t="str">
        <f>([2]UKBuilding_List!B399)</f>
        <v>Maxwelton Ct. Apts #2</v>
      </c>
    </row>
    <row r="400" spans="1:2" x14ac:dyDescent="0.25">
      <c r="A400" s="2" t="str">
        <f>([2]UKBuilding_List!A400)</f>
        <v>0662</v>
      </c>
      <c r="B400" s="3" t="str">
        <f>([2]UKBuilding_List!B400)</f>
        <v>Maxwelton Ct. Apts #3</v>
      </c>
    </row>
    <row r="401" spans="1:2" x14ac:dyDescent="0.25">
      <c r="A401" s="2" t="str">
        <f>([2]UKBuilding_List!A401)</f>
        <v>0663</v>
      </c>
      <c r="B401" s="3" t="str">
        <f>([2]UKBuilding_List!B401)</f>
        <v>Maxwelton Ct. Apts #4</v>
      </c>
    </row>
    <row r="402" spans="1:2" x14ac:dyDescent="0.25">
      <c r="A402" s="2" t="str">
        <f>([2]UKBuilding_List!A402)</f>
        <v>0664</v>
      </c>
      <c r="B402" s="3" t="str">
        <f>([2]UKBuilding_List!B402)</f>
        <v>Maxwelton Ct. Apts #5</v>
      </c>
    </row>
    <row r="403" spans="1:2" x14ac:dyDescent="0.25">
      <c r="A403" s="2" t="str">
        <f>([2]UKBuilding_List!A403)</f>
        <v>0665</v>
      </c>
      <c r="B403" s="3" t="str">
        <f>([2]UKBuilding_List!B403)</f>
        <v>Maxwelton Ct. Apts #6</v>
      </c>
    </row>
    <row r="404" spans="1:2" x14ac:dyDescent="0.25">
      <c r="A404" s="2" t="str">
        <f>([2]UKBuilding_List!A404)</f>
        <v>0666</v>
      </c>
      <c r="B404" s="3" t="str">
        <f>([2]UKBuilding_List!B404)</f>
        <v>Maxwelton Ct. Apts #7</v>
      </c>
    </row>
    <row r="405" spans="1:2" x14ac:dyDescent="0.25">
      <c r="A405" s="2" t="str">
        <f>([2]UKBuilding_List!A405)</f>
        <v>0667</v>
      </c>
      <c r="B405" s="3" t="str">
        <f>([2]UKBuilding_List!B405)</f>
        <v>Maxwelton Ct. Apts #8</v>
      </c>
    </row>
    <row r="406" spans="1:2" x14ac:dyDescent="0.25">
      <c r="A406" s="2" t="str">
        <f>([2]UKBuilding_List!A406)</f>
        <v>0668</v>
      </c>
      <c r="B406" s="3" t="str">
        <f>([2]UKBuilding_List!B406)</f>
        <v>Maxwelton Ct. Apts #9</v>
      </c>
    </row>
    <row r="407" spans="1:2" x14ac:dyDescent="0.25">
      <c r="A407" s="2" t="str">
        <f>([2]UKBuilding_List!A407)</f>
        <v>0669</v>
      </c>
      <c r="B407" s="3" t="str">
        <f>([2]UKBuilding_List!B407)</f>
        <v>Maxwelton Ct. Apts #10</v>
      </c>
    </row>
    <row r="408" spans="1:2" x14ac:dyDescent="0.25">
      <c r="A408" s="2" t="str">
        <f>([2]UKBuilding_List!A408)</f>
        <v>0670</v>
      </c>
      <c r="B408" s="3" t="str">
        <f>([2]UKBuilding_List!B408)</f>
        <v>Maxwelton Ct. Apts #11</v>
      </c>
    </row>
    <row r="409" spans="1:2" x14ac:dyDescent="0.25">
      <c r="A409" s="2" t="str">
        <f>([2]UKBuilding_List!A409)</f>
        <v>0671</v>
      </c>
      <c r="B409" s="3" t="str">
        <f>([2]UKBuilding_List!B409)</f>
        <v>Maxwelton Ct. Apts #12</v>
      </c>
    </row>
    <row r="410" spans="1:2" x14ac:dyDescent="0.25">
      <c r="A410" s="2" t="str">
        <f>([2]UKBuilding_List!A410)</f>
        <v>0672</v>
      </c>
      <c r="B410" s="3" t="str">
        <f>([2]UKBuilding_List!B410)</f>
        <v>Maxwelton Ct. Apts #13</v>
      </c>
    </row>
    <row r="411" spans="1:2" x14ac:dyDescent="0.25">
      <c r="A411" s="2" t="str">
        <f>([2]UKBuilding_List!A411)</f>
        <v>0673</v>
      </c>
      <c r="B411" s="3" t="str">
        <f>([2]UKBuilding_List!B411)</f>
        <v>Maxwelton Ct. Apts #14</v>
      </c>
    </row>
    <row r="412" spans="1:2" x14ac:dyDescent="0.25">
      <c r="A412" s="2" t="str">
        <f>([2]UKBuilding_List!A412)</f>
        <v>0674</v>
      </c>
      <c r="B412" s="3" t="str">
        <f>([2]UKBuilding_List!B412)</f>
        <v>Maxwelton Ct. Apts #15</v>
      </c>
    </row>
    <row r="413" spans="1:2" x14ac:dyDescent="0.25">
      <c r="A413" s="2" t="str">
        <f>([2]UKBuilding_List!A413)</f>
        <v>0675</v>
      </c>
      <c r="B413" s="3" t="str">
        <f>([2]UKBuilding_List!B413)</f>
        <v>Maxwelton Ct. Apts #16</v>
      </c>
    </row>
    <row r="414" spans="1:2" x14ac:dyDescent="0.25">
      <c r="A414" s="2">
        <f>([2]UKBuilding_List!A414)</f>
        <v>1200</v>
      </c>
      <c r="B414" s="3" t="str">
        <f>([2]UKBuilding_List!B414)</f>
        <v>Electric Substation #1</v>
      </c>
    </row>
    <row r="415" spans="1:2" x14ac:dyDescent="0.25">
      <c r="A415" s="2">
        <f>([2]UKBuilding_List!A415)</f>
        <v>1201</v>
      </c>
      <c r="B415" s="3" t="str">
        <f>([2]UKBuilding_List!B415)</f>
        <v>Electric Substation #3</v>
      </c>
    </row>
    <row r="416" spans="1:2" x14ac:dyDescent="0.25">
      <c r="A416" s="2" t="str">
        <f>([2]UKBuilding_List!A416)</f>
        <v>8633</v>
      </c>
      <c r="B416" s="3" t="str">
        <f>([2]UKBuilding_List!B416)</f>
        <v>UK HealthCare Good Samaritan Hospital</v>
      </c>
    </row>
    <row r="417" spans="1:2" x14ac:dyDescent="0.25">
      <c r="A417" s="2" t="str">
        <f>([2]UKBuilding_List!A417)</f>
        <v>9127</v>
      </c>
      <c r="B417" s="3" t="str">
        <f>([2]UKBuilding_List!B417)</f>
        <v>1101 S. Limestone</v>
      </c>
    </row>
    <row r="418" spans="1:2" x14ac:dyDescent="0.25">
      <c r="A418" s="2">
        <f>([2]UKBuilding_List!A418)</f>
        <v>9813</v>
      </c>
      <c r="B418" s="3" t="str">
        <f>([2]UKBuilding_List!B418)</f>
        <v>UK Child Care Development Center</v>
      </c>
    </row>
    <row r="419" spans="1:2" x14ac:dyDescent="0.25">
      <c r="A419" s="2" t="str">
        <f>([2]UKBuilding_List!A419)</f>
        <v>9925</v>
      </c>
      <c r="B419" s="3" t="str">
        <f>([2]UKBuilding_List!B419)</f>
        <v>Alpha Phi Sorority</v>
      </c>
    </row>
    <row r="420" spans="1:2" x14ac:dyDescent="0.25">
      <c r="A420" s="2" t="str">
        <f>([2]UKBuilding_List!A420)</f>
        <v>9983</v>
      </c>
      <c r="B420" s="3" t="str">
        <f>([2]UKBuilding_List!B420)</f>
        <v>College of Medicine Building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25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25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25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25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25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25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25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25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25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25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25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25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25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25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25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25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25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25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25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25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25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25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25">
      <c r="A446" s="2" t="str">
        <f>([2]UKBuilding_List!A446)</f>
        <v xml:space="preserve"> </v>
      </c>
      <c r="B446" s="3" t="str">
        <f>([2]UKBuilding_List!B446)</f>
        <v xml:space="preserve"> </v>
      </c>
    </row>
    <row r="447" spans="1:2" x14ac:dyDescent="0.25">
      <c r="A447" s="2" t="str">
        <f>([2]UKBuilding_List!A447)</f>
        <v xml:space="preserve"> </v>
      </c>
      <c r="B447" s="3" t="str">
        <f>([2]UKBuilding_List!B447)</f>
        <v xml:space="preserve"> </v>
      </c>
    </row>
    <row r="448" spans="1:2" x14ac:dyDescent="0.25">
      <c r="A448" s="2" t="str">
        <f>([2]UKBuilding_List!A448)</f>
        <v xml:space="preserve"> </v>
      </c>
      <c r="B448" s="3" t="str">
        <f>([2]UKBuilding_List!B448)</f>
        <v xml:space="preserve"> </v>
      </c>
    </row>
    <row r="449" spans="1:2" x14ac:dyDescent="0.25">
      <c r="A449" s="2" t="str">
        <f>([2]UKBuilding_List!A449)</f>
        <v xml:space="preserve"> </v>
      </c>
      <c r="B449" s="3" t="str">
        <f>([2]UKBuilding_List!B449)</f>
        <v xml:space="preserve"> 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2013-08-12T15:13:13Z</dcterms:modified>
</cp:coreProperties>
</file>