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294\"/>
    </mc:Choice>
  </mc:AlternateContent>
  <bookViews>
    <workbookView xWindow="390" yWindow="450" windowWidth="22995" windowHeight="952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6" i="1"/>
  <c r="J7" i="1"/>
  <c r="J8" i="1"/>
  <c r="J9" i="1"/>
  <c r="J10" i="1"/>
  <c r="J11" i="1"/>
  <c r="J12" i="1"/>
  <c r="J13" i="1"/>
  <c r="J14" i="1"/>
  <c r="J15" i="1"/>
  <c r="J16" i="1"/>
  <c r="J17" i="1"/>
  <c r="H20" i="1" l="1"/>
  <c r="G20" i="1"/>
  <c r="M20" i="1" l="1"/>
  <c r="K2" i="1" s="1"/>
  <c r="J20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<sst xmlns="http://schemas.openxmlformats.org/spreadsheetml/2006/main" count="104" uniqueCount="81">
  <si>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</si>
  <si>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</si>
  <si>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</si>
  <si>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</si>
  <si>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</si>
  <si>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</si>
  <si>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</si>
  <si>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</si>
  <si>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</si>
  <si>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</si>
  <si>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</si>
  <si>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</si>
  <si>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</si>
  <si>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</si>
  <si>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</si>
  <si>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</si>
  <si>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</si>
  <si>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</si>
  <si>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</si>
  <si>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</si>
  <si>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</si>
  <si>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</si>
  <si>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</si>
  <si>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</si>
  <si>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</si>
  <si>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</si>
  <si>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</si>
  <si>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</si>
  <si>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</si>
  <si>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</si>
  <si>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</si>
  <si>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</si>
  <si>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</si>
  <si>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</si>
  <si>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</si>
  <si>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</si>
  <si>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</si>
  <si>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</si>
  <si>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</si>
  <si>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</si>
  <si>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</si>
  <si>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</si>
  <si>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</si>
  <si>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</si>
  <si>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</si>
  <si>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</si>
  <si>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</si>
  <si>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</si>
  <si>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</si>
  <si>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</si>
  <si>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</si>
  <si>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</si>
  <si>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</si>
  <si>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</si>
  <si>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</si>
  <si>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</si>
  <si>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</si>
  <si>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</si>
  <si>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</si>
  <si>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</si>
  <si>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</si>
  <si>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</si>
  <si>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</si>
  <si>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</si>
  <si>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</si>
  <si>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</si>
  <si>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</si>
  <si>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</si>
  <si>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</si>
  <si>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</si>
  <si>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</si>
  <si>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</si>
  <si>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</si>
  <si>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</si>
  <si>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</si>
  <si>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0294</t>
  </si>
  <si>
    <t>03</t>
  </si>
  <si>
    <t>G300H</t>
  </si>
  <si>
    <t>G300K</t>
  </si>
  <si>
    <t>door b/corridors was missing on floor plan -VERIFY TAGS</t>
  </si>
  <si>
    <t>changes are to sqft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</si>
</sst>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0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0" fontId="24" fillId="0" borderId="0" xfId="43" applyFont="1" applyAlignment="1" applyProtection="1">
      <alignment horizontal="left" wrapText="1"/>
      <protection locked="0"/>
    </xf>
    <xf numFmtId="49" fontId="0" fillId="0" borderId="0" xfId="0" applyNumberFormat="1" applyAlignment="1" applyProtection="1">
      <alignment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-netfiles\isrv\geo\team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 refreshError="1">
        <row r="1">
          <cell r="A1" t="str">
            <v>BLDG_ID</v>
          </cell>
        </row>
        <row r="2">
          <cell r="A2" t="str">
            <v>0001</v>
          </cell>
        </row>
        <row r="3">
          <cell r="A3" t="str">
            <v>0002</v>
          </cell>
        </row>
        <row r="4">
          <cell r="A4" t="str">
            <v>0003</v>
          </cell>
        </row>
        <row r="5">
          <cell r="A5" t="str">
            <v>0004</v>
          </cell>
        </row>
        <row r="6">
          <cell r="A6" t="str">
            <v>0005</v>
          </cell>
        </row>
        <row r="7">
          <cell r="A7" t="str">
            <v>0009</v>
          </cell>
        </row>
        <row r="8">
          <cell r="A8" t="str">
            <v>0012</v>
          </cell>
        </row>
        <row r="9">
          <cell r="A9" t="str">
            <v>0014</v>
          </cell>
        </row>
        <row r="10">
          <cell r="A10" t="str">
            <v>0015</v>
          </cell>
        </row>
        <row r="11">
          <cell r="A11" t="str">
            <v>0016</v>
          </cell>
        </row>
        <row r="12">
          <cell r="A12" t="str">
            <v>0017</v>
          </cell>
        </row>
        <row r="13">
          <cell r="A13" t="str">
            <v>0019</v>
          </cell>
        </row>
        <row r="14">
          <cell r="A14" t="str">
            <v>0020</v>
          </cell>
        </row>
        <row r="15">
          <cell r="A15" t="str">
            <v>0021</v>
          </cell>
        </row>
        <row r="16">
          <cell r="A16" t="str">
            <v>0022</v>
          </cell>
        </row>
        <row r="17">
          <cell r="A17" t="str">
            <v>0023</v>
          </cell>
        </row>
        <row r="18">
          <cell r="A18" t="str">
            <v>0024</v>
          </cell>
        </row>
        <row r="19">
          <cell r="A19" t="str">
            <v>0025</v>
          </cell>
        </row>
        <row r="20">
          <cell r="A20" t="str">
            <v>0027</v>
          </cell>
        </row>
        <row r="21">
          <cell r="A21" t="str">
            <v>0028</v>
          </cell>
        </row>
        <row r="22">
          <cell r="A22" t="str">
            <v>0031</v>
          </cell>
        </row>
        <row r="23">
          <cell r="A23" t="str">
            <v>0032</v>
          </cell>
        </row>
        <row r="24">
          <cell r="A24" t="str">
            <v>0033</v>
          </cell>
        </row>
        <row r="25">
          <cell r="A25" t="str">
            <v>0034</v>
          </cell>
        </row>
        <row r="26">
          <cell r="A26" t="str">
            <v>0035</v>
          </cell>
        </row>
        <row r="27">
          <cell r="A27" t="str">
            <v>0036</v>
          </cell>
        </row>
        <row r="28">
          <cell r="A28" t="str">
            <v>0038</v>
          </cell>
        </row>
        <row r="29">
          <cell r="A29" t="str">
            <v>0039</v>
          </cell>
        </row>
        <row r="30">
          <cell r="A30" t="str">
            <v>0040</v>
          </cell>
        </row>
        <row r="31">
          <cell r="A31" t="str">
            <v>0041</v>
          </cell>
        </row>
        <row r="32">
          <cell r="A32" t="str">
            <v>0042</v>
          </cell>
        </row>
        <row r="33">
          <cell r="A33" t="str">
            <v>0043</v>
          </cell>
        </row>
        <row r="34">
          <cell r="A34" t="str">
            <v>0044</v>
          </cell>
        </row>
        <row r="35">
          <cell r="A35" t="str">
            <v>0045</v>
          </cell>
        </row>
        <row r="36">
          <cell r="A36" t="str">
            <v>0046</v>
          </cell>
        </row>
        <row r="37">
          <cell r="A37" t="str">
            <v>0047</v>
          </cell>
        </row>
        <row r="38">
          <cell r="A38" t="str">
            <v>0048</v>
          </cell>
        </row>
        <row r="39">
          <cell r="A39" t="str">
            <v>0049</v>
          </cell>
        </row>
        <row r="40">
          <cell r="A40" t="str">
            <v>0050</v>
          </cell>
        </row>
        <row r="41">
          <cell r="A41" t="str">
            <v>0051</v>
          </cell>
        </row>
        <row r="42">
          <cell r="A42" t="str">
            <v>0052</v>
          </cell>
        </row>
        <row r="43">
          <cell r="A43" t="str">
            <v>0053</v>
          </cell>
        </row>
        <row r="44">
          <cell r="A44" t="str">
            <v>0054</v>
          </cell>
        </row>
        <row r="45">
          <cell r="A45" t="str">
            <v>0055</v>
          </cell>
        </row>
        <row r="46">
          <cell r="A46" t="str">
            <v>0056</v>
          </cell>
        </row>
        <row r="47">
          <cell r="A47" t="str">
            <v>0057</v>
          </cell>
        </row>
        <row r="48">
          <cell r="A48" t="str">
            <v>0058</v>
          </cell>
        </row>
        <row r="49">
          <cell r="A49" t="str">
            <v>0059</v>
          </cell>
        </row>
        <row r="50">
          <cell r="A50" t="str">
            <v>0061</v>
          </cell>
        </row>
        <row r="51">
          <cell r="A51" t="str">
            <v>0064</v>
          </cell>
        </row>
        <row r="52">
          <cell r="A52" t="str">
            <v>0065</v>
          </cell>
        </row>
        <row r="53">
          <cell r="A53" t="str">
            <v>0066</v>
          </cell>
        </row>
        <row r="54">
          <cell r="A54" t="str">
            <v>0067</v>
          </cell>
        </row>
        <row r="55">
          <cell r="A55" t="str">
            <v>0068</v>
          </cell>
        </row>
        <row r="56">
          <cell r="A56" t="str">
            <v>0069</v>
          </cell>
        </row>
        <row r="57">
          <cell r="A57" t="str">
            <v>0073</v>
          </cell>
        </row>
        <row r="58">
          <cell r="A58" t="str">
            <v>0074</v>
          </cell>
        </row>
        <row r="59">
          <cell r="A59" t="str">
            <v>0075</v>
          </cell>
        </row>
        <row r="60">
          <cell r="A60" t="str">
            <v>0076</v>
          </cell>
        </row>
        <row r="61">
          <cell r="A61" t="str">
            <v>0077</v>
          </cell>
        </row>
        <row r="62">
          <cell r="A62" t="str">
            <v>0078</v>
          </cell>
        </row>
        <row r="63">
          <cell r="A63" t="str">
            <v>0079</v>
          </cell>
        </row>
        <row r="64">
          <cell r="A64" t="str">
            <v>0080</v>
          </cell>
        </row>
        <row r="65">
          <cell r="A65" t="str">
            <v>0081</v>
          </cell>
        </row>
        <row r="66">
          <cell r="A66" t="str">
            <v>0082</v>
          </cell>
        </row>
        <row r="67">
          <cell r="A67" t="str">
            <v>0083</v>
          </cell>
        </row>
        <row r="68">
          <cell r="A68" t="str">
            <v>0084</v>
          </cell>
        </row>
        <row r="69">
          <cell r="A69" t="str">
            <v>0085</v>
          </cell>
        </row>
        <row r="70">
          <cell r="A70" t="str">
            <v>0086</v>
          </cell>
        </row>
        <row r="71">
          <cell r="A71" t="str">
            <v>0087</v>
          </cell>
        </row>
        <row r="72">
          <cell r="A72" t="str">
            <v>0088</v>
          </cell>
        </row>
        <row r="73">
          <cell r="A73" t="str">
            <v>0089</v>
          </cell>
        </row>
        <row r="74">
          <cell r="A74" t="str">
            <v>0090</v>
          </cell>
        </row>
        <row r="75">
          <cell r="A75" t="str">
            <v>0091</v>
          </cell>
        </row>
        <row r="76">
          <cell r="A76" t="str">
            <v>0092</v>
          </cell>
        </row>
        <row r="77">
          <cell r="A77" t="str">
            <v>0093</v>
          </cell>
        </row>
        <row r="78">
          <cell r="A78" t="str">
            <v>0094</v>
          </cell>
        </row>
        <row r="79">
          <cell r="A79" t="str">
            <v>0095</v>
          </cell>
        </row>
        <row r="80">
          <cell r="A80" t="str">
            <v>0096</v>
          </cell>
        </row>
        <row r="81">
          <cell r="A81" t="str">
            <v>0097</v>
          </cell>
        </row>
        <row r="82">
          <cell r="A82" t="str">
            <v>0098</v>
          </cell>
        </row>
        <row r="83">
          <cell r="A83" t="str">
            <v>0099</v>
          </cell>
        </row>
        <row r="84">
          <cell r="A84" t="str">
            <v>0100</v>
          </cell>
        </row>
        <row r="85">
          <cell r="A85" t="str">
            <v>0101</v>
          </cell>
        </row>
        <row r="86">
          <cell r="A86" t="str">
            <v>0102</v>
          </cell>
        </row>
        <row r="87">
          <cell r="A87" t="str">
            <v>0104</v>
          </cell>
        </row>
        <row r="88">
          <cell r="A88" t="str">
            <v>0105</v>
          </cell>
        </row>
        <row r="89">
          <cell r="A89" t="str">
            <v>0106</v>
          </cell>
        </row>
        <row r="90">
          <cell r="A90" t="str">
            <v>0107</v>
          </cell>
        </row>
        <row r="91">
          <cell r="A91" t="str">
            <v>0108</v>
          </cell>
        </row>
        <row r="92">
          <cell r="A92" t="str">
            <v>0109</v>
          </cell>
        </row>
        <row r="93">
          <cell r="A93" t="str">
            <v>0110</v>
          </cell>
        </row>
        <row r="94">
          <cell r="A94" t="str">
            <v>0113</v>
          </cell>
        </row>
        <row r="95">
          <cell r="A95" t="str">
            <v>0117</v>
          </cell>
        </row>
        <row r="96">
          <cell r="A96" t="str">
            <v>0119</v>
          </cell>
        </row>
        <row r="97">
          <cell r="A97" t="str">
            <v>0120</v>
          </cell>
        </row>
        <row r="98">
          <cell r="A98" t="str">
            <v>0121</v>
          </cell>
        </row>
        <row r="99">
          <cell r="A99" t="str">
            <v>0122</v>
          </cell>
        </row>
        <row r="100">
          <cell r="A100" t="str">
            <v>0123</v>
          </cell>
        </row>
        <row r="101">
          <cell r="A101" t="str">
            <v>0124</v>
          </cell>
        </row>
        <row r="102">
          <cell r="A102" t="str">
            <v>0125</v>
          </cell>
        </row>
        <row r="103">
          <cell r="A103" t="str">
            <v>0126</v>
          </cell>
        </row>
        <row r="104">
          <cell r="A104" t="str">
            <v>0127</v>
          </cell>
        </row>
        <row r="105">
          <cell r="A105" t="str">
            <v>0128</v>
          </cell>
        </row>
        <row r="106">
          <cell r="A106" t="str">
            <v>0129</v>
          </cell>
        </row>
        <row r="107">
          <cell r="A107" t="str">
            <v>0137</v>
          </cell>
        </row>
        <row r="108">
          <cell r="A108" t="str">
            <v>0139</v>
          </cell>
        </row>
        <row r="109">
          <cell r="A109" t="str">
            <v>0141</v>
          </cell>
        </row>
        <row r="110">
          <cell r="A110" t="str">
            <v>0143</v>
          </cell>
        </row>
        <row r="111">
          <cell r="A111" t="str">
            <v>0144</v>
          </cell>
        </row>
        <row r="112">
          <cell r="A112" t="str">
            <v>0145</v>
          </cell>
        </row>
        <row r="113">
          <cell r="A113" t="str">
            <v>0146</v>
          </cell>
        </row>
        <row r="114">
          <cell r="A114" t="str">
            <v>0147</v>
          </cell>
        </row>
        <row r="115">
          <cell r="A115" t="str">
            <v>0148</v>
          </cell>
        </row>
        <row r="116">
          <cell r="A116" t="str">
            <v>0149</v>
          </cell>
        </row>
        <row r="117">
          <cell r="A117" t="str">
            <v>0150</v>
          </cell>
        </row>
        <row r="118">
          <cell r="A118" t="str">
            <v>0151</v>
          </cell>
        </row>
        <row r="119">
          <cell r="A119" t="str">
            <v>0152</v>
          </cell>
        </row>
        <row r="120">
          <cell r="A120" t="str">
            <v>0153</v>
          </cell>
        </row>
        <row r="121">
          <cell r="A121" t="str">
            <v>0154</v>
          </cell>
        </row>
        <row r="122">
          <cell r="A122" t="str">
            <v>0155</v>
          </cell>
        </row>
        <row r="123">
          <cell r="A123" t="str">
            <v>0156</v>
          </cell>
        </row>
        <row r="124">
          <cell r="A124" t="str">
            <v>0157</v>
          </cell>
        </row>
        <row r="125">
          <cell r="A125" t="str">
            <v>0158</v>
          </cell>
        </row>
        <row r="126">
          <cell r="A126" t="str">
            <v>0159</v>
          </cell>
        </row>
        <row r="127">
          <cell r="A127" t="str">
            <v>0160</v>
          </cell>
        </row>
        <row r="128">
          <cell r="A128" t="str">
            <v>0161</v>
          </cell>
        </row>
        <row r="129">
          <cell r="A129" t="str">
            <v>0162</v>
          </cell>
        </row>
        <row r="130">
          <cell r="A130" t="str">
            <v>0163</v>
          </cell>
        </row>
        <row r="131">
          <cell r="A131" t="str">
            <v>0164</v>
          </cell>
        </row>
        <row r="132">
          <cell r="A132" t="str">
            <v>0166</v>
          </cell>
        </row>
        <row r="133">
          <cell r="A133" t="str">
            <v>0167</v>
          </cell>
        </row>
        <row r="134">
          <cell r="A134" t="str">
            <v>0172</v>
          </cell>
        </row>
        <row r="135">
          <cell r="A135" t="str">
            <v>0173</v>
          </cell>
        </row>
        <row r="136">
          <cell r="A136" t="str">
            <v>0174</v>
          </cell>
        </row>
        <row r="137">
          <cell r="A137" t="str">
            <v>0175</v>
          </cell>
        </row>
        <row r="138">
          <cell r="A138" t="str">
            <v>0176</v>
          </cell>
        </row>
        <row r="139">
          <cell r="A139" t="str">
            <v>0177</v>
          </cell>
        </row>
        <row r="140">
          <cell r="A140" t="str">
            <v>0178</v>
          </cell>
        </row>
        <row r="141">
          <cell r="A141" t="str">
            <v>0179</v>
          </cell>
        </row>
        <row r="142">
          <cell r="A142" t="str">
            <v>0181</v>
          </cell>
        </row>
        <row r="143">
          <cell r="A143" t="str">
            <v>0182</v>
          </cell>
        </row>
        <row r="144">
          <cell r="A144" t="str">
            <v>0183</v>
          </cell>
        </row>
        <row r="145">
          <cell r="A145" t="str">
            <v>0184</v>
          </cell>
        </row>
        <row r="146">
          <cell r="A146" t="str">
            <v>0185</v>
          </cell>
        </row>
        <row r="147">
          <cell r="A147" t="str">
            <v>0186</v>
          </cell>
        </row>
        <row r="148">
          <cell r="A148" t="str">
            <v>0187</v>
          </cell>
        </row>
        <row r="149">
          <cell r="A149" t="str">
            <v>0188</v>
          </cell>
        </row>
        <row r="150">
          <cell r="A150" t="str">
            <v>0189</v>
          </cell>
        </row>
        <row r="151">
          <cell r="A151" t="str">
            <v>0190</v>
          </cell>
        </row>
        <row r="152">
          <cell r="A152" t="str">
            <v>0191</v>
          </cell>
        </row>
        <row r="153">
          <cell r="A153" t="str">
            <v>0192</v>
          </cell>
        </row>
        <row r="154">
          <cell r="A154" t="str">
            <v>0193</v>
          </cell>
        </row>
        <row r="155">
          <cell r="A155" t="str">
            <v>0194</v>
          </cell>
        </row>
        <row r="156">
          <cell r="A156" t="str">
            <v>0196</v>
          </cell>
        </row>
        <row r="157">
          <cell r="A157" t="str">
            <v>0197</v>
          </cell>
        </row>
        <row r="158">
          <cell r="A158" t="str">
            <v>0198</v>
          </cell>
        </row>
        <row r="159">
          <cell r="A159" t="str">
            <v>0199</v>
          </cell>
        </row>
        <row r="160">
          <cell r="A160" t="str">
            <v>0200</v>
          </cell>
        </row>
        <row r="161">
          <cell r="A161" t="str">
            <v>0202</v>
          </cell>
        </row>
        <row r="162">
          <cell r="A162" t="str">
            <v>0204</v>
          </cell>
        </row>
        <row r="163">
          <cell r="A163" t="str">
            <v>0205</v>
          </cell>
        </row>
        <row r="164">
          <cell r="A164" t="str">
            <v>0207</v>
          </cell>
        </row>
        <row r="165">
          <cell r="A165" t="str">
            <v>0210</v>
          </cell>
        </row>
        <row r="166">
          <cell r="A166" t="str">
            <v>0211</v>
          </cell>
        </row>
        <row r="167">
          <cell r="A167" t="str">
            <v>0212</v>
          </cell>
        </row>
        <row r="168">
          <cell r="A168" t="str">
            <v>0213</v>
          </cell>
        </row>
        <row r="169">
          <cell r="A169" t="str">
            <v>0214</v>
          </cell>
        </row>
        <row r="170">
          <cell r="A170" t="str">
            <v>0215</v>
          </cell>
        </row>
        <row r="171">
          <cell r="A171" t="str">
            <v>0216</v>
          </cell>
        </row>
        <row r="172">
          <cell r="A172" t="str">
            <v>0217</v>
          </cell>
        </row>
        <row r="173">
          <cell r="A173" t="str">
            <v>0219</v>
          </cell>
        </row>
        <row r="174">
          <cell r="A174" t="str">
            <v>0220</v>
          </cell>
        </row>
        <row r="175">
          <cell r="A175" t="str">
            <v>0222</v>
          </cell>
        </row>
        <row r="176">
          <cell r="A176" t="str">
            <v>0223</v>
          </cell>
        </row>
        <row r="177">
          <cell r="A177" t="str">
            <v>0224</v>
          </cell>
        </row>
        <row r="178">
          <cell r="A178" t="str">
            <v>0225</v>
          </cell>
        </row>
        <row r="179">
          <cell r="A179" t="str">
            <v>0227</v>
          </cell>
        </row>
        <row r="180">
          <cell r="A180" t="str">
            <v>0229</v>
          </cell>
        </row>
        <row r="181">
          <cell r="A181" t="str">
            <v>0230</v>
          </cell>
        </row>
        <row r="182">
          <cell r="A182" t="str">
            <v>0232</v>
          </cell>
        </row>
        <row r="183">
          <cell r="A183" t="str">
            <v>0235</v>
          </cell>
        </row>
        <row r="184">
          <cell r="A184" t="str">
            <v>0236</v>
          </cell>
        </row>
        <row r="185">
          <cell r="A185" t="str">
            <v>0241</v>
          </cell>
        </row>
        <row r="186">
          <cell r="A186" t="str">
            <v>0243</v>
          </cell>
        </row>
        <row r="187">
          <cell r="A187" t="str">
            <v>0244</v>
          </cell>
        </row>
        <row r="188">
          <cell r="A188" t="str">
            <v>0245</v>
          </cell>
        </row>
        <row r="189">
          <cell r="A189" t="str">
            <v>0246</v>
          </cell>
        </row>
        <row r="190">
          <cell r="A190" t="str">
            <v>0247</v>
          </cell>
        </row>
        <row r="191">
          <cell r="A191" t="str">
            <v>0248</v>
          </cell>
        </row>
        <row r="192">
          <cell r="A192" t="str">
            <v>0249</v>
          </cell>
        </row>
        <row r="193">
          <cell r="A193" t="str">
            <v>0250</v>
          </cell>
        </row>
        <row r="194">
          <cell r="A194" t="str">
            <v>0252</v>
          </cell>
        </row>
        <row r="195">
          <cell r="A195" t="str">
            <v>0253</v>
          </cell>
        </row>
        <row r="196">
          <cell r="A196" t="str">
            <v>0254</v>
          </cell>
        </row>
        <row r="197">
          <cell r="A197" t="str">
            <v>0255</v>
          </cell>
        </row>
        <row r="198">
          <cell r="A198" t="str">
            <v>0256</v>
          </cell>
        </row>
        <row r="199">
          <cell r="A199" t="str">
            <v>0257</v>
          </cell>
        </row>
        <row r="200">
          <cell r="A200" t="str">
            <v>0258</v>
          </cell>
        </row>
        <row r="201">
          <cell r="A201" t="str">
            <v>0259</v>
          </cell>
        </row>
        <row r="202">
          <cell r="A202" t="str">
            <v>0260</v>
          </cell>
        </row>
        <row r="203">
          <cell r="A203" t="str">
            <v>0261</v>
          </cell>
        </row>
        <row r="204">
          <cell r="A204" t="str">
            <v>0262</v>
          </cell>
        </row>
        <row r="205">
          <cell r="A205" t="str">
            <v>0263</v>
          </cell>
        </row>
        <row r="206">
          <cell r="A206" t="str">
            <v>0264</v>
          </cell>
        </row>
        <row r="207">
          <cell r="A207" t="str">
            <v>0265</v>
          </cell>
        </row>
        <row r="208">
          <cell r="A208" t="str">
            <v>0266</v>
          </cell>
        </row>
        <row r="209">
          <cell r="A209" t="str">
            <v>0267</v>
          </cell>
        </row>
        <row r="210">
          <cell r="A210" t="str">
            <v>0268</v>
          </cell>
        </row>
        <row r="211">
          <cell r="A211" t="str">
            <v>0269</v>
          </cell>
        </row>
        <row r="212">
          <cell r="A212" t="str">
            <v>0274</v>
          </cell>
        </row>
        <row r="213">
          <cell r="A213" t="str">
            <v>0275</v>
          </cell>
        </row>
        <row r="214">
          <cell r="A214" t="str">
            <v>0276</v>
          </cell>
        </row>
        <row r="215">
          <cell r="A215" t="str">
            <v>0277</v>
          </cell>
        </row>
        <row r="216">
          <cell r="A216" t="str">
            <v>0278</v>
          </cell>
        </row>
        <row r="217">
          <cell r="A217" t="str">
            <v>0279</v>
          </cell>
        </row>
        <row r="218">
          <cell r="A218" t="str">
            <v>0280</v>
          </cell>
        </row>
        <row r="219">
          <cell r="A219" t="str">
            <v>0281</v>
          </cell>
        </row>
        <row r="220">
          <cell r="A220" t="str">
            <v>0282</v>
          </cell>
        </row>
        <row r="221">
          <cell r="A221" t="str">
            <v>0283</v>
          </cell>
        </row>
        <row r="222">
          <cell r="A222" t="str">
            <v>0284</v>
          </cell>
        </row>
        <row r="223">
          <cell r="A223" t="str">
            <v>0285</v>
          </cell>
        </row>
        <row r="224">
          <cell r="A224" t="str">
            <v>0286</v>
          </cell>
        </row>
        <row r="225">
          <cell r="A225" t="str">
            <v>0287</v>
          </cell>
        </row>
        <row r="226">
          <cell r="A226" t="str">
            <v>0288</v>
          </cell>
        </row>
        <row r="227">
          <cell r="A227" t="str">
            <v>0289</v>
          </cell>
        </row>
        <row r="228">
          <cell r="A228" t="str">
            <v>0293</v>
          </cell>
        </row>
        <row r="229">
          <cell r="A229" t="str">
            <v>0294</v>
          </cell>
        </row>
        <row r="230">
          <cell r="A230" t="str">
            <v>0297</v>
          </cell>
        </row>
        <row r="231">
          <cell r="A231" t="str">
            <v>0298</v>
          </cell>
        </row>
        <row r="232">
          <cell r="A232" t="str">
            <v>0300</v>
          </cell>
        </row>
        <row r="233">
          <cell r="A233" t="str">
            <v>0301</v>
          </cell>
        </row>
        <row r="234">
          <cell r="A234" t="str">
            <v>0302</v>
          </cell>
        </row>
        <row r="235">
          <cell r="A235" t="str">
            <v>0303</v>
          </cell>
        </row>
        <row r="236">
          <cell r="A236" t="str">
            <v>0305</v>
          </cell>
        </row>
        <row r="237">
          <cell r="A237" t="str">
            <v>0312</v>
          </cell>
        </row>
        <row r="238">
          <cell r="A238" t="str">
            <v>0314</v>
          </cell>
        </row>
        <row r="239">
          <cell r="A239" t="str">
            <v>0315</v>
          </cell>
        </row>
        <row r="240">
          <cell r="A240" t="str">
            <v>0333</v>
          </cell>
        </row>
        <row r="241">
          <cell r="A241" t="str">
            <v>0336</v>
          </cell>
        </row>
        <row r="242">
          <cell r="A242" t="str">
            <v>0337</v>
          </cell>
        </row>
        <row r="243">
          <cell r="A243" t="str">
            <v>0343</v>
          </cell>
        </row>
        <row r="244">
          <cell r="A244" t="str">
            <v>0344</v>
          </cell>
        </row>
        <row r="245">
          <cell r="A245" t="str">
            <v>0345</v>
          </cell>
        </row>
        <row r="246">
          <cell r="A246" t="str">
            <v>0346</v>
          </cell>
        </row>
        <row r="247">
          <cell r="A247" t="str">
            <v>0347</v>
          </cell>
        </row>
        <row r="248">
          <cell r="A248" t="str">
            <v>0348</v>
          </cell>
        </row>
        <row r="249">
          <cell r="A249" t="str">
            <v>0349</v>
          </cell>
        </row>
        <row r="250">
          <cell r="A250" t="str">
            <v>0350</v>
          </cell>
        </row>
        <row r="251">
          <cell r="A251" t="str">
            <v>0351</v>
          </cell>
        </row>
        <row r="252">
          <cell r="A252" t="str">
            <v>0353</v>
          </cell>
        </row>
        <row r="253">
          <cell r="A253" t="str">
            <v>0377</v>
          </cell>
        </row>
        <row r="254">
          <cell r="A254" t="str">
            <v>0378</v>
          </cell>
        </row>
        <row r="255">
          <cell r="A255" t="str">
            <v>0381</v>
          </cell>
        </row>
        <row r="256">
          <cell r="A256" t="str">
            <v>0382</v>
          </cell>
        </row>
        <row r="257">
          <cell r="A257" t="str">
            <v>0386</v>
          </cell>
        </row>
        <row r="258">
          <cell r="A258" t="str">
            <v>0391</v>
          </cell>
        </row>
        <row r="259">
          <cell r="A259" t="str">
            <v>0392</v>
          </cell>
        </row>
        <row r="260">
          <cell r="A260" t="str">
            <v>0393</v>
          </cell>
        </row>
        <row r="261">
          <cell r="A261" t="str">
            <v>0394</v>
          </cell>
        </row>
        <row r="262">
          <cell r="A262" t="str">
            <v>0397</v>
          </cell>
        </row>
        <row r="263">
          <cell r="A263" t="str">
            <v>0398</v>
          </cell>
        </row>
        <row r="264">
          <cell r="A264" t="str">
            <v>0399</v>
          </cell>
        </row>
        <row r="265">
          <cell r="A265" t="str">
            <v>0400</v>
          </cell>
        </row>
        <row r="266">
          <cell r="A266" t="str">
            <v>0401</v>
          </cell>
        </row>
        <row r="267">
          <cell r="A267" t="str">
            <v>0413</v>
          </cell>
        </row>
        <row r="268">
          <cell r="A268" t="str">
            <v>0416</v>
          </cell>
        </row>
        <row r="269">
          <cell r="A269" t="str">
            <v>0417</v>
          </cell>
        </row>
        <row r="270">
          <cell r="A270" t="str">
            <v>0419</v>
          </cell>
        </row>
        <row r="271">
          <cell r="A271" t="str">
            <v>0420</v>
          </cell>
        </row>
        <row r="272">
          <cell r="A272" t="str">
            <v>0427</v>
          </cell>
        </row>
        <row r="273">
          <cell r="A273" t="str">
            <v>0432</v>
          </cell>
        </row>
        <row r="274">
          <cell r="A274" t="str">
            <v>0433</v>
          </cell>
        </row>
        <row r="275">
          <cell r="A275" t="str">
            <v>0442</v>
          </cell>
        </row>
        <row r="276">
          <cell r="A276" t="str">
            <v>0446</v>
          </cell>
        </row>
        <row r="277">
          <cell r="A277" t="str">
            <v>0447</v>
          </cell>
        </row>
        <row r="278">
          <cell r="A278" t="str">
            <v>0448</v>
          </cell>
        </row>
        <row r="279">
          <cell r="A279" t="str">
            <v>0449</v>
          </cell>
        </row>
        <row r="280">
          <cell r="A280" t="str">
            <v>0453</v>
          </cell>
        </row>
        <row r="281">
          <cell r="A281" t="str">
            <v>0456</v>
          </cell>
        </row>
        <row r="282">
          <cell r="A282" t="str">
            <v>0460</v>
          </cell>
        </row>
        <row r="283">
          <cell r="A283" t="str">
            <v>0461</v>
          </cell>
        </row>
        <row r="284">
          <cell r="A284" t="str">
            <v>0462</v>
          </cell>
        </row>
        <row r="285">
          <cell r="A285" t="str">
            <v>0463</v>
          </cell>
        </row>
        <row r="286">
          <cell r="A286" t="str">
            <v>0465</v>
          </cell>
        </row>
        <row r="287">
          <cell r="A287" t="str">
            <v>0467</v>
          </cell>
        </row>
        <row r="288">
          <cell r="A288" t="str">
            <v>0473</v>
          </cell>
        </row>
        <row r="289">
          <cell r="A289" t="str">
            <v>0481</v>
          </cell>
        </row>
        <row r="290">
          <cell r="A290" t="str">
            <v>0482</v>
          </cell>
        </row>
        <row r="291">
          <cell r="A291" t="str">
            <v>0484</v>
          </cell>
        </row>
        <row r="292">
          <cell r="A292" t="str">
            <v>0485</v>
          </cell>
        </row>
        <row r="293">
          <cell r="A293" t="str">
            <v>0487</v>
          </cell>
        </row>
        <row r="294">
          <cell r="A294" t="str">
            <v>0488</v>
          </cell>
        </row>
        <row r="295">
          <cell r="A295" t="str">
            <v>0489</v>
          </cell>
        </row>
        <row r="296">
          <cell r="A296" t="str">
            <v>0490</v>
          </cell>
        </row>
        <row r="297">
          <cell r="A297" t="str">
            <v>0494</v>
          </cell>
        </row>
        <row r="298">
          <cell r="A298" t="str">
            <v>0495</v>
          </cell>
        </row>
        <row r="299">
          <cell r="A299" t="str">
            <v>0503</v>
          </cell>
        </row>
        <row r="300">
          <cell r="A300" t="str">
            <v>0504</v>
          </cell>
        </row>
        <row r="301">
          <cell r="A301" t="str">
            <v>0505</v>
          </cell>
        </row>
        <row r="302">
          <cell r="A302" t="str">
            <v>0507</v>
          </cell>
        </row>
        <row r="303">
          <cell r="A303" t="str">
            <v>0509</v>
          </cell>
        </row>
        <row r="304">
          <cell r="A304" t="str">
            <v>0514</v>
          </cell>
        </row>
        <row r="305">
          <cell r="A305" t="str">
            <v>0517</v>
          </cell>
        </row>
        <row r="306">
          <cell r="A306" t="str">
            <v>0518</v>
          </cell>
        </row>
        <row r="307">
          <cell r="A307" t="str">
            <v>0564</v>
          </cell>
        </row>
        <row r="308">
          <cell r="A308" t="str">
            <v>0565</v>
          </cell>
        </row>
        <row r="309">
          <cell r="A309" t="str">
            <v>0566</v>
          </cell>
        </row>
        <row r="310">
          <cell r="A310" t="str">
            <v>0567</v>
          </cell>
        </row>
        <row r="311">
          <cell r="A311" t="str">
            <v>0568</v>
          </cell>
        </row>
        <row r="312">
          <cell r="A312" t="str">
            <v>0571</v>
          </cell>
        </row>
        <row r="313">
          <cell r="A313" t="str">
            <v>0572</v>
          </cell>
        </row>
        <row r="314">
          <cell r="A314" t="str">
            <v>0582</v>
          </cell>
        </row>
        <row r="315">
          <cell r="A315" t="str">
            <v>0585</v>
          </cell>
        </row>
        <row r="316">
          <cell r="A316" t="str">
            <v>0592</v>
          </cell>
        </row>
        <row r="317">
          <cell r="A317" t="str">
            <v>0596</v>
          </cell>
        </row>
        <row r="318">
          <cell r="A318" t="str">
            <v>0601</v>
          </cell>
        </row>
        <row r="319">
          <cell r="A319" t="str">
            <v>0602</v>
          </cell>
        </row>
        <row r="320">
          <cell r="A320" t="str">
            <v>0604</v>
          </cell>
        </row>
        <row r="321">
          <cell r="A321" t="str">
            <v>0607</v>
          </cell>
        </row>
        <row r="322">
          <cell r="A322" t="str">
            <v>0608</v>
          </cell>
        </row>
        <row r="323">
          <cell r="A323" t="str">
            <v>0609</v>
          </cell>
        </row>
        <row r="324">
          <cell r="A324" t="str">
            <v>0610</v>
          </cell>
        </row>
        <row r="325">
          <cell r="A325" t="str">
            <v>0611</v>
          </cell>
        </row>
        <row r="326">
          <cell r="A326" t="str">
            <v>0612</v>
          </cell>
        </row>
        <row r="327">
          <cell r="A327" t="str">
            <v>0613</v>
          </cell>
        </row>
        <row r="328">
          <cell r="A328" t="str">
            <v>0616</v>
          </cell>
        </row>
        <row r="329">
          <cell r="A329" t="str">
            <v>0617</v>
          </cell>
        </row>
        <row r="330">
          <cell r="A330" t="str">
            <v>0618</v>
          </cell>
        </row>
        <row r="331">
          <cell r="A331" t="str">
            <v>0624</v>
          </cell>
        </row>
        <row r="332">
          <cell r="A332" t="str">
            <v>0625</v>
          </cell>
        </row>
        <row r="333">
          <cell r="A333" t="str">
            <v>0626</v>
          </cell>
        </row>
        <row r="334">
          <cell r="A334" t="str">
            <v>0630</v>
          </cell>
        </row>
        <row r="335">
          <cell r="A335" t="str">
            <v>0633</v>
          </cell>
        </row>
        <row r="336">
          <cell r="A336" t="str">
            <v>0644</v>
          </cell>
        </row>
        <row r="337">
          <cell r="A337" t="str">
            <v>0645</v>
          </cell>
        </row>
        <row r="338">
          <cell r="A338" t="str">
            <v>0647</v>
          </cell>
        </row>
        <row r="339">
          <cell r="A339" t="str">
            <v>0648</v>
          </cell>
        </row>
        <row r="340">
          <cell r="A340" t="str">
            <v>0649</v>
          </cell>
        </row>
        <row r="341">
          <cell r="A341" t="str">
            <v>0651</v>
          </cell>
        </row>
        <row r="342">
          <cell r="A342" t="str">
            <v>0652</v>
          </cell>
        </row>
        <row r="343">
          <cell r="A343" t="str">
            <v>0653</v>
          </cell>
        </row>
        <row r="344">
          <cell r="A344" t="str">
            <v>0654</v>
          </cell>
        </row>
        <row r="345">
          <cell r="A345" t="str">
            <v>0655</v>
          </cell>
        </row>
        <row r="346">
          <cell r="A346" t="str">
            <v>0656</v>
          </cell>
        </row>
        <row r="347">
          <cell r="A347" t="str">
            <v>0657</v>
          </cell>
        </row>
        <row r="348">
          <cell r="A348" t="str">
            <v>0658</v>
          </cell>
        </row>
        <row r="349">
          <cell r="A349" t="str">
            <v>0659</v>
          </cell>
        </row>
        <row r="350">
          <cell r="A350" t="str">
            <v>0660</v>
          </cell>
        </row>
        <row r="351">
          <cell r="A351" t="str">
            <v>0661</v>
          </cell>
        </row>
        <row r="352">
          <cell r="A352" t="str">
            <v>0662</v>
          </cell>
        </row>
        <row r="353">
          <cell r="A353" t="str">
            <v>0663</v>
          </cell>
        </row>
        <row r="354">
          <cell r="A354" t="str">
            <v>0664</v>
          </cell>
        </row>
        <row r="355">
          <cell r="A355" t="str">
            <v>0665</v>
          </cell>
        </row>
        <row r="356">
          <cell r="A356" t="str">
            <v>0666</v>
          </cell>
        </row>
        <row r="357">
          <cell r="A357" t="str">
            <v>0667</v>
          </cell>
        </row>
        <row r="358">
          <cell r="A358" t="str">
            <v>0668</v>
          </cell>
        </row>
        <row r="359">
          <cell r="A359" t="str">
            <v>0669</v>
          </cell>
        </row>
        <row r="360">
          <cell r="A360" t="str">
            <v>0670</v>
          </cell>
        </row>
        <row r="361">
          <cell r="A361" t="str">
            <v>0671</v>
          </cell>
        </row>
        <row r="362">
          <cell r="A362" t="str">
            <v>0672</v>
          </cell>
        </row>
        <row r="363">
          <cell r="A363" t="str">
            <v>0673</v>
          </cell>
        </row>
        <row r="364">
          <cell r="A364" t="str">
            <v>0674</v>
          </cell>
        </row>
        <row r="365">
          <cell r="A365" t="str">
            <v>0675</v>
          </cell>
        </row>
        <row r="366">
          <cell r="A366" t="str">
            <v>0676</v>
          </cell>
        </row>
        <row r="367">
          <cell r="A367" t="str">
            <v>0677</v>
          </cell>
        </row>
        <row r="368">
          <cell r="A368" t="str">
            <v>0678</v>
          </cell>
        </row>
        <row r="369">
          <cell r="A369" t="str">
            <v>0679</v>
          </cell>
        </row>
        <row r="370">
          <cell r="A370" t="str">
            <v>0683</v>
          </cell>
        </row>
        <row r="371">
          <cell r="A371" t="str">
            <v>0684</v>
          </cell>
        </row>
        <row r="372">
          <cell r="A372" t="str">
            <v>0685</v>
          </cell>
        </row>
        <row r="373">
          <cell r="A373" t="str">
            <v>0686</v>
          </cell>
        </row>
        <row r="374">
          <cell r="A374" t="str">
            <v>0687</v>
          </cell>
        </row>
        <row r="375">
          <cell r="A375" t="str">
            <v>0688</v>
          </cell>
        </row>
        <row r="376">
          <cell r="A376" t="str">
            <v>0689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0137</v>
          </cell>
          <cell r="B106">
            <v>137</v>
          </cell>
          <cell r="C106" t="str">
            <v>Alpha Gamma Rho Fraternity</v>
          </cell>
          <cell r="D106" t="str">
            <v>Alpha Gamma Rho Fraternity</v>
          </cell>
        </row>
        <row r="107">
          <cell r="A107" t="str">
            <v>0139</v>
          </cell>
          <cell r="B107">
            <v>139</v>
          </cell>
          <cell r="C107" t="str">
            <v>The 90</v>
          </cell>
          <cell r="D107" t="str">
            <v>The 90</v>
          </cell>
        </row>
        <row r="108">
          <cell r="A108" t="str">
            <v>0141</v>
          </cell>
          <cell r="B108">
            <v>141</v>
          </cell>
          <cell r="C108" t="str">
            <v>New Farmhouse Fraternity</v>
          </cell>
          <cell r="D108" t="str">
            <v>New Farmhouse Fraternity</v>
          </cell>
        </row>
        <row r="109">
          <cell r="A109" t="str">
            <v>0143</v>
          </cell>
          <cell r="B109">
            <v>143</v>
          </cell>
          <cell r="C109" t="str">
            <v>Blanding II</v>
          </cell>
          <cell r="D109" t="str">
            <v>Blanding II</v>
          </cell>
        </row>
        <row r="110">
          <cell r="A110" t="str">
            <v>0144</v>
          </cell>
          <cell r="B110">
            <v>144</v>
          </cell>
          <cell r="C110" t="str">
            <v>Blanding III</v>
          </cell>
          <cell r="D110" t="str">
            <v>Blanding III</v>
          </cell>
        </row>
        <row r="111">
          <cell r="A111" t="str">
            <v>0145</v>
          </cell>
          <cell r="B111">
            <v>145</v>
          </cell>
          <cell r="C111" t="str">
            <v>Blanding Tower</v>
          </cell>
          <cell r="D111" t="str">
            <v>Blanding Tower</v>
          </cell>
        </row>
        <row r="112">
          <cell r="A112" t="str">
            <v>0146</v>
          </cell>
          <cell r="B112">
            <v>146</v>
          </cell>
          <cell r="C112" t="str">
            <v>Blanding IV</v>
          </cell>
          <cell r="D112" t="str">
            <v>Blanding IV</v>
          </cell>
        </row>
        <row r="113">
          <cell r="A113" t="str">
            <v>0147</v>
          </cell>
          <cell r="B113">
            <v>147</v>
          </cell>
          <cell r="C113" t="str">
            <v>Complex Commons</v>
          </cell>
          <cell r="D113" t="str">
            <v>Complex Commons</v>
          </cell>
        </row>
        <row r="114">
          <cell r="A114" t="str">
            <v>0148</v>
          </cell>
          <cell r="B114">
            <v>148</v>
          </cell>
          <cell r="C114" t="str">
            <v>Kirwan IV</v>
          </cell>
          <cell r="D114" t="str">
            <v>Kirwan IV</v>
          </cell>
        </row>
        <row r="115">
          <cell r="A115" t="str">
            <v>0149</v>
          </cell>
          <cell r="B115">
            <v>149</v>
          </cell>
          <cell r="C115" t="str">
            <v>Kirwan Tower</v>
          </cell>
          <cell r="D115" t="str">
            <v>Kirwan Tower</v>
          </cell>
        </row>
        <row r="116">
          <cell r="A116" t="str">
            <v>0150</v>
          </cell>
          <cell r="B116">
            <v>150</v>
          </cell>
          <cell r="C116" t="str">
            <v>Kirwan III</v>
          </cell>
          <cell r="D116" t="str">
            <v>Kirwan III</v>
          </cell>
        </row>
        <row r="117">
          <cell r="A117" t="str">
            <v>0151</v>
          </cell>
          <cell r="B117">
            <v>151</v>
          </cell>
          <cell r="C117" t="str">
            <v>Kirwan II</v>
          </cell>
          <cell r="D117" t="str">
            <v>Kirwan II</v>
          </cell>
        </row>
        <row r="118">
          <cell r="A118" t="str">
            <v>0152</v>
          </cell>
          <cell r="B118">
            <v>152</v>
          </cell>
          <cell r="C118" t="str">
            <v>Kirwan I</v>
          </cell>
          <cell r="D118" t="str">
            <v>Kirwan I</v>
          </cell>
        </row>
        <row r="119">
          <cell r="A119" t="str">
            <v>0153</v>
          </cell>
          <cell r="B119">
            <v>153</v>
          </cell>
          <cell r="C119" t="str">
            <v>Blanding I</v>
          </cell>
          <cell r="D119" t="str">
            <v>Blanding I</v>
          </cell>
        </row>
        <row r="120">
          <cell r="A120" t="str">
            <v>0154</v>
          </cell>
          <cell r="B120">
            <v>154</v>
          </cell>
          <cell r="C120" t="str">
            <v>Head House</v>
          </cell>
          <cell r="D120" t="str">
            <v>Head House</v>
          </cell>
        </row>
        <row r="121">
          <cell r="A121" t="str">
            <v>0155</v>
          </cell>
          <cell r="B121">
            <v>155</v>
          </cell>
          <cell r="C121" t="str">
            <v>Greenhouse No 2</v>
          </cell>
          <cell r="D121" t="str">
            <v>Greenhouse No 2</v>
          </cell>
        </row>
        <row r="122">
          <cell r="A122" t="str">
            <v>0156</v>
          </cell>
          <cell r="B122">
            <v>156</v>
          </cell>
          <cell r="C122" t="str">
            <v>Greenhouse No 4</v>
          </cell>
          <cell r="D122" t="str">
            <v>Greenhouse No 4</v>
          </cell>
        </row>
        <row r="123">
          <cell r="A123" t="str">
            <v>0157</v>
          </cell>
          <cell r="B123">
            <v>157</v>
          </cell>
          <cell r="C123" t="str">
            <v>Greenhouse No 7</v>
          </cell>
          <cell r="D123" t="str">
            <v>Greenhouse No 7</v>
          </cell>
        </row>
        <row r="124">
          <cell r="A124" t="str">
            <v>0158</v>
          </cell>
          <cell r="B124">
            <v>158</v>
          </cell>
          <cell r="C124" t="str">
            <v>Greenhouse No 5</v>
          </cell>
          <cell r="D124" t="str">
            <v>Greenhouse No 5</v>
          </cell>
        </row>
        <row r="125">
          <cell r="A125" t="str">
            <v>0159</v>
          </cell>
          <cell r="B125">
            <v>159</v>
          </cell>
          <cell r="C125" t="str">
            <v>Greenhouse No 3</v>
          </cell>
          <cell r="D125" t="str">
            <v>Greenhouse No 3</v>
          </cell>
        </row>
        <row r="126">
          <cell r="A126" t="str">
            <v>0160</v>
          </cell>
          <cell r="B126">
            <v>160</v>
          </cell>
          <cell r="C126" t="str">
            <v>Greenhouse No 1</v>
          </cell>
          <cell r="D126" t="str">
            <v>Greenhouse No 1</v>
          </cell>
        </row>
        <row r="127">
          <cell r="A127" t="str">
            <v>0161</v>
          </cell>
          <cell r="B127">
            <v>161</v>
          </cell>
          <cell r="C127" t="str">
            <v>Greenhouse No 9</v>
          </cell>
          <cell r="D127" t="str">
            <v>Greenhouse No 9</v>
          </cell>
        </row>
        <row r="128">
          <cell r="A128" t="str">
            <v>0162</v>
          </cell>
          <cell r="B128">
            <v>162</v>
          </cell>
          <cell r="C128" t="str">
            <v>Greenhouse No 11</v>
          </cell>
          <cell r="D128" t="str">
            <v>Greenhouse No 11</v>
          </cell>
        </row>
        <row r="129">
          <cell r="A129" t="str">
            <v>0163</v>
          </cell>
          <cell r="B129">
            <v>163</v>
          </cell>
          <cell r="C129" t="str">
            <v>Greenhouse No 6</v>
          </cell>
          <cell r="D129" t="str">
            <v>Greenhouse No 6</v>
          </cell>
        </row>
        <row r="130">
          <cell r="A130" t="str">
            <v>0164</v>
          </cell>
          <cell r="B130">
            <v>164</v>
          </cell>
          <cell r="C130" t="str">
            <v>Greenhouse No 12</v>
          </cell>
          <cell r="D130" t="str">
            <v>Greenhouse No 12</v>
          </cell>
        </row>
        <row r="131">
          <cell r="A131" t="str">
            <v>0166</v>
          </cell>
          <cell r="B131">
            <v>166</v>
          </cell>
          <cell r="C131" t="str">
            <v>Gatehouse Administration Dr</v>
          </cell>
          <cell r="D131" t="str">
            <v>Gatehouse Administration Dr</v>
          </cell>
        </row>
        <row r="132">
          <cell r="A132" t="str">
            <v>0167</v>
          </cell>
          <cell r="B132">
            <v>167</v>
          </cell>
          <cell r="C132" t="str">
            <v>Gatehouse Rose &amp; Chem/Physics</v>
          </cell>
          <cell r="D132" t="str">
            <v>Gatehouse Rose &amp; Chem/Physics</v>
          </cell>
        </row>
        <row r="133">
          <cell r="A133" t="str">
            <v>0172</v>
          </cell>
          <cell r="B133">
            <v>172</v>
          </cell>
          <cell r="C133" t="str">
            <v>Alpha Gamma Rho Fraternity</v>
          </cell>
          <cell r="D133" t="str">
            <v>Alpha Gamma Rho Fraternity</v>
          </cell>
        </row>
        <row r="134">
          <cell r="A134" t="str">
            <v>0173</v>
          </cell>
          <cell r="B134">
            <v>173</v>
          </cell>
          <cell r="C134" t="str">
            <v>Gatehouse Med Plaza</v>
          </cell>
          <cell r="D134" t="str">
            <v>Gatehouse Med Plaza</v>
          </cell>
        </row>
        <row r="135">
          <cell r="A135" t="str">
            <v>0174</v>
          </cell>
          <cell r="B135">
            <v>174</v>
          </cell>
          <cell r="C135" t="str">
            <v>Don &amp; Cathy Jacobs Science Building</v>
          </cell>
          <cell r="D135" t="str">
            <v>Don &amp; Cathy Jacobs Science Building</v>
          </cell>
        </row>
        <row r="136">
          <cell r="A136" t="str">
            <v>0175</v>
          </cell>
          <cell r="B136">
            <v>175</v>
          </cell>
          <cell r="C136" t="str">
            <v>Gatehouse Med Plaza</v>
          </cell>
          <cell r="D136" t="str">
            <v>Gatehouse Med Plaza</v>
          </cell>
        </row>
        <row r="137">
          <cell r="A137" t="str">
            <v>0176</v>
          </cell>
          <cell r="B137">
            <v>176</v>
          </cell>
          <cell r="C137" t="str">
            <v>Gatehouse KY Clinic</v>
          </cell>
          <cell r="D137" t="str">
            <v>Gatehouse KY Clinic</v>
          </cell>
        </row>
        <row r="138">
          <cell r="A138" t="str">
            <v>0177</v>
          </cell>
          <cell r="B138">
            <v>177</v>
          </cell>
          <cell r="C138" t="str">
            <v>Residence Motor Pool</v>
          </cell>
          <cell r="D138" t="str">
            <v>Residence Motor Pool</v>
          </cell>
        </row>
        <row r="139">
          <cell r="A139" t="str">
            <v>0178</v>
          </cell>
          <cell r="B139">
            <v>178</v>
          </cell>
          <cell r="C139" t="str">
            <v>Gatehouse Young Library</v>
          </cell>
          <cell r="D139" t="str">
            <v>Gatehouse Young Library</v>
          </cell>
        </row>
        <row r="140">
          <cell r="A140" t="str">
            <v>0179</v>
          </cell>
          <cell r="B140">
            <v>179</v>
          </cell>
          <cell r="C140" t="str">
            <v>Temporary Bookstore</v>
          </cell>
          <cell r="D140" t="str">
            <v>Temporary Bookstore</v>
          </cell>
        </row>
        <row r="141">
          <cell r="A141" t="str">
            <v>0181</v>
          </cell>
          <cell r="B141">
            <v>181</v>
          </cell>
          <cell r="C141" t="str">
            <v>Woodland Glen III</v>
          </cell>
          <cell r="D141" t="str">
            <v>Woodland Glen III</v>
          </cell>
        </row>
        <row r="142">
          <cell r="A142" t="str">
            <v>0182</v>
          </cell>
          <cell r="B142">
            <v>182</v>
          </cell>
          <cell r="C142" t="str">
            <v>Isolation Barn Incinerator</v>
          </cell>
          <cell r="D142" t="str">
            <v>Isolation Barn Incinerator</v>
          </cell>
        </row>
        <row r="143">
          <cell r="A143" t="str">
            <v>0183</v>
          </cell>
          <cell r="B143">
            <v>183</v>
          </cell>
          <cell r="C143" t="str">
            <v>Isolation Barn</v>
          </cell>
          <cell r="D143" t="str">
            <v>Isolation Barn</v>
          </cell>
        </row>
        <row r="144">
          <cell r="A144" t="str">
            <v>0184</v>
          </cell>
          <cell r="B144">
            <v>184</v>
          </cell>
          <cell r="C144" t="str">
            <v>Agricultural Machine Research Lab</v>
          </cell>
          <cell r="D144" t="str">
            <v>Agricultural Machine Research Lab</v>
          </cell>
        </row>
        <row r="145">
          <cell r="A145" t="str">
            <v>0185</v>
          </cell>
          <cell r="B145">
            <v>185</v>
          </cell>
          <cell r="C145" t="str">
            <v>Garage by Motor Pool Residence</v>
          </cell>
          <cell r="D145" t="str">
            <v>Garage by Motor Pool Residence</v>
          </cell>
        </row>
        <row r="146">
          <cell r="A146" t="str">
            <v>0186</v>
          </cell>
          <cell r="B146">
            <v>186</v>
          </cell>
          <cell r="C146" t="str">
            <v>Woodland Glen IV</v>
          </cell>
          <cell r="D146" t="str">
            <v>Woodland Glen IV</v>
          </cell>
        </row>
        <row r="147">
          <cell r="A147" t="str">
            <v>0188</v>
          </cell>
          <cell r="B147">
            <v>188</v>
          </cell>
          <cell r="C147" t="str">
            <v>Woodland Glen V</v>
          </cell>
          <cell r="D147" t="str">
            <v>Woodland Glen V</v>
          </cell>
        </row>
        <row r="148">
          <cell r="A148" t="str">
            <v>0189</v>
          </cell>
          <cell r="B148">
            <v>189</v>
          </cell>
          <cell r="C148" t="str">
            <v>Shawneetown Bldg A</v>
          </cell>
          <cell r="D148" t="str">
            <v>Shawneetown Bldg A</v>
          </cell>
        </row>
        <row r="149">
          <cell r="A149" t="str">
            <v>0190</v>
          </cell>
          <cell r="B149">
            <v>190</v>
          </cell>
          <cell r="C149" t="str">
            <v>Shawneetown Bldg B</v>
          </cell>
          <cell r="D149" t="str">
            <v>Shawneetown Bldg B</v>
          </cell>
        </row>
        <row r="150">
          <cell r="A150" t="str">
            <v>0191</v>
          </cell>
          <cell r="B150">
            <v>191</v>
          </cell>
          <cell r="C150" t="str">
            <v>Shawneetown Bldg D</v>
          </cell>
          <cell r="D150" t="str">
            <v>Shawneetown Bldg D</v>
          </cell>
        </row>
        <row r="151">
          <cell r="A151" t="str">
            <v>0192</v>
          </cell>
          <cell r="B151">
            <v>192</v>
          </cell>
          <cell r="C151" t="str">
            <v>Shawneetown Bldg F</v>
          </cell>
          <cell r="D151" t="str">
            <v>Shawneetown Bldg F</v>
          </cell>
        </row>
        <row r="152">
          <cell r="A152" t="str">
            <v>0193</v>
          </cell>
          <cell r="B152">
            <v>193</v>
          </cell>
          <cell r="C152" t="str">
            <v>Shawneetown Bldg E</v>
          </cell>
          <cell r="D152" t="str">
            <v>Shawneetown Bldg E</v>
          </cell>
        </row>
        <row r="153">
          <cell r="A153" t="str">
            <v>0194</v>
          </cell>
          <cell r="B153">
            <v>194</v>
          </cell>
          <cell r="C153" t="str">
            <v>Shawneetown Bldg C</v>
          </cell>
          <cell r="D153" t="str">
            <v>Shawneetown Bldg C</v>
          </cell>
        </row>
        <row r="154">
          <cell r="A154" t="str">
            <v>0196</v>
          </cell>
          <cell r="B154">
            <v>196</v>
          </cell>
          <cell r="C154" t="str">
            <v>Stoll Field Viewing Tower</v>
          </cell>
          <cell r="D154" t="str">
            <v>Stoll Field Viewing Tower</v>
          </cell>
        </row>
        <row r="155">
          <cell r="A155" t="str">
            <v>0197</v>
          </cell>
          <cell r="B155">
            <v>197</v>
          </cell>
          <cell r="C155" t="str">
            <v>Parking Garage No 1</v>
          </cell>
          <cell r="D155" t="str">
            <v>Parking Garage No 1</v>
          </cell>
        </row>
        <row r="156">
          <cell r="A156" t="str">
            <v>0198</v>
          </cell>
          <cell r="B156">
            <v>198</v>
          </cell>
          <cell r="C156" t="str">
            <v>Parking Garage No 2</v>
          </cell>
          <cell r="D156" t="str">
            <v>Parking Garage No 2</v>
          </cell>
        </row>
        <row r="157">
          <cell r="A157" t="str">
            <v>0199</v>
          </cell>
          <cell r="B157">
            <v>199</v>
          </cell>
          <cell r="C157" t="str">
            <v>Parking Garage No 3</v>
          </cell>
          <cell r="D157" t="str">
            <v>Parking Garage No 3</v>
          </cell>
        </row>
        <row r="158">
          <cell r="A158" t="str">
            <v>0200</v>
          </cell>
          <cell r="B158">
            <v>200</v>
          </cell>
          <cell r="C158" t="str">
            <v>Wethington Allied Health Building</v>
          </cell>
          <cell r="D158" t="str">
            <v>Wethington Allied Health Building</v>
          </cell>
        </row>
        <row r="159">
          <cell r="A159" t="str">
            <v>0202</v>
          </cell>
          <cell r="B159">
            <v>202</v>
          </cell>
          <cell r="C159" t="str">
            <v>Parking Garage No 5</v>
          </cell>
          <cell r="D159" t="str">
            <v>Parking Garage No 5</v>
          </cell>
        </row>
        <row r="160">
          <cell r="A160" t="str">
            <v>0204</v>
          </cell>
          <cell r="B160">
            <v>204</v>
          </cell>
          <cell r="C160" t="str">
            <v>Cooling Plant #2</v>
          </cell>
          <cell r="D160" t="str">
            <v>Cooling Plant #2</v>
          </cell>
        </row>
        <row r="161">
          <cell r="A161" t="str">
            <v>0205</v>
          </cell>
          <cell r="B161">
            <v>205</v>
          </cell>
          <cell r="C161" t="str">
            <v>Phi Mu</v>
          </cell>
          <cell r="D161" t="str">
            <v>Phi Mu</v>
          </cell>
        </row>
        <row r="162">
          <cell r="A162" t="str">
            <v>0207</v>
          </cell>
          <cell r="B162">
            <v>207</v>
          </cell>
          <cell r="C162" t="str">
            <v>Arts Metal Building</v>
          </cell>
          <cell r="D162" t="str">
            <v>Arts Metal Building</v>
          </cell>
        </row>
        <row r="163">
          <cell r="A163" t="str">
            <v>0210</v>
          </cell>
          <cell r="B163">
            <v>210</v>
          </cell>
          <cell r="C163" t="str">
            <v>Reynolds Warehouse #4</v>
          </cell>
          <cell r="D163" t="str">
            <v>Reynolds Warehouse #4</v>
          </cell>
        </row>
        <row r="164">
          <cell r="A164" t="str">
            <v>0211</v>
          </cell>
          <cell r="B164">
            <v>211</v>
          </cell>
          <cell r="C164" t="str">
            <v>Maxwell Place Garage</v>
          </cell>
          <cell r="D164" t="str">
            <v>Maxwell Place Garage</v>
          </cell>
        </row>
        <row r="165">
          <cell r="A165" t="str">
            <v>0212</v>
          </cell>
          <cell r="B165">
            <v>212</v>
          </cell>
          <cell r="C165" t="str">
            <v>Lancaster Aquatics</v>
          </cell>
          <cell r="D165" t="str">
            <v>Lancaster Aquatics</v>
          </cell>
        </row>
        <row r="166">
          <cell r="A166" t="str">
            <v>0213</v>
          </cell>
          <cell r="B166">
            <v>213</v>
          </cell>
          <cell r="C166" t="str">
            <v>Boone Tennis Center</v>
          </cell>
          <cell r="D166" t="str">
            <v>Boone Tennis Center</v>
          </cell>
        </row>
        <row r="167">
          <cell r="A167" t="str">
            <v>0214</v>
          </cell>
          <cell r="B167">
            <v>214</v>
          </cell>
          <cell r="C167" t="str">
            <v>Flammable Storage Building</v>
          </cell>
          <cell r="D167" t="str">
            <v>Flammable Storage Building</v>
          </cell>
        </row>
        <row r="168">
          <cell r="A168" t="str">
            <v>0215</v>
          </cell>
          <cell r="B168">
            <v>215</v>
          </cell>
          <cell r="C168" t="str">
            <v>W. P. Garrigus Building</v>
          </cell>
          <cell r="D168" t="str">
            <v>W. P. Garrigus Building</v>
          </cell>
        </row>
        <row r="169">
          <cell r="A169" t="str">
            <v>0216</v>
          </cell>
          <cell r="B169">
            <v>216</v>
          </cell>
          <cell r="C169" t="str">
            <v>Multi-Disciplinary Research Lab #3</v>
          </cell>
          <cell r="D169" t="str">
            <v>Multi-Disciplinary Research Lab #3</v>
          </cell>
        </row>
        <row r="170">
          <cell r="A170" t="str">
            <v>0217</v>
          </cell>
          <cell r="B170">
            <v>217</v>
          </cell>
          <cell r="C170" t="str">
            <v>Electric Substation #2</v>
          </cell>
          <cell r="D170" t="str">
            <v>Electric Substation #2</v>
          </cell>
        </row>
        <row r="171">
          <cell r="A171" t="str">
            <v>0219</v>
          </cell>
          <cell r="B171">
            <v>219</v>
          </cell>
          <cell r="C171" t="str">
            <v>Seaton Center</v>
          </cell>
          <cell r="D171" t="str">
            <v>Seaton Center</v>
          </cell>
        </row>
        <row r="172">
          <cell r="A172" t="str">
            <v>0220</v>
          </cell>
          <cell r="B172">
            <v>220</v>
          </cell>
          <cell r="C172" t="str">
            <v>Bernard Johnson Student Rec Ctr</v>
          </cell>
          <cell r="D172" t="str">
            <v>Bernard Johnson Student Rec Ctr</v>
          </cell>
        </row>
        <row r="173">
          <cell r="A173" t="str">
            <v>0222</v>
          </cell>
          <cell r="B173">
            <v>222</v>
          </cell>
          <cell r="C173" t="str">
            <v>Commonwealth Stadium</v>
          </cell>
          <cell r="D173" t="str">
            <v>Commonwealth Stadium</v>
          </cell>
        </row>
        <row r="174">
          <cell r="A174" t="str">
            <v>0223</v>
          </cell>
          <cell r="B174">
            <v>223</v>
          </cell>
          <cell r="C174" t="str">
            <v>Warren Wright Medical Plaza</v>
          </cell>
          <cell r="D174" t="str">
            <v>Warren Wright Medical Plaza</v>
          </cell>
        </row>
        <row r="175">
          <cell r="A175" t="str">
            <v>0224</v>
          </cell>
          <cell r="B175">
            <v>224</v>
          </cell>
          <cell r="C175" t="str">
            <v>Lucille Caudill Little Fine Arts Library</v>
          </cell>
          <cell r="D175" t="str">
            <v>Lucille Caudill Little Fine Arts Library</v>
          </cell>
        </row>
        <row r="176">
          <cell r="A176" t="str">
            <v>0225</v>
          </cell>
          <cell r="B176">
            <v>225</v>
          </cell>
          <cell r="C176" t="str">
            <v>T H Morgan Biological Sciences</v>
          </cell>
          <cell r="D176" t="str">
            <v>T H Morgan Biological Sciences</v>
          </cell>
        </row>
        <row r="177">
          <cell r="A177" t="str">
            <v>0227</v>
          </cell>
          <cell r="B177">
            <v>227</v>
          </cell>
          <cell r="C177" t="str">
            <v>Recreation Equipment Storage Building</v>
          </cell>
          <cell r="D177" t="str">
            <v>Recreation Equipment Storage Building</v>
          </cell>
        </row>
        <row r="178">
          <cell r="A178" t="str">
            <v>0229</v>
          </cell>
          <cell r="B178">
            <v>229</v>
          </cell>
          <cell r="C178" t="str">
            <v>Agricultural Distribution Center</v>
          </cell>
          <cell r="D178" t="str">
            <v>Agricultural Distribution Center</v>
          </cell>
        </row>
        <row r="179">
          <cell r="A179" t="str">
            <v>0230</v>
          </cell>
          <cell r="B179">
            <v>230</v>
          </cell>
          <cell r="C179" t="str">
            <v>Sanders-Brown Center on Aging</v>
          </cell>
          <cell r="D179" t="str">
            <v>Sanders-Brown Center on Aging</v>
          </cell>
        </row>
        <row r="180">
          <cell r="A180" t="str">
            <v>0232</v>
          </cell>
          <cell r="B180">
            <v>232</v>
          </cell>
          <cell r="C180" t="str">
            <v>College of Nursing</v>
          </cell>
          <cell r="D180" t="str">
            <v>College of Nursing</v>
          </cell>
        </row>
        <row r="181">
          <cell r="A181" t="str">
            <v>0235</v>
          </cell>
          <cell r="B181">
            <v>235</v>
          </cell>
          <cell r="C181" t="str">
            <v>John W Oswald Building</v>
          </cell>
          <cell r="D181" t="str">
            <v>John W Oswald Building</v>
          </cell>
        </row>
        <row r="182">
          <cell r="A182" t="str">
            <v>0236</v>
          </cell>
          <cell r="B182">
            <v>236</v>
          </cell>
          <cell r="C182" t="str">
            <v>Kentucky Tobacco Research and Development Center</v>
          </cell>
          <cell r="D182" t="str">
            <v>Kentucky Tobacco Research and Dev Center</v>
          </cell>
        </row>
        <row r="183">
          <cell r="A183" t="str">
            <v>0241</v>
          </cell>
          <cell r="B183">
            <v>241</v>
          </cell>
          <cell r="C183" t="str">
            <v>Singletary Center for the Arts</v>
          </cell>
          <cell r="D183" t="str">
            <v>Singletary Center for the Arts</v>
          </cell>
        </row>
        <row r="184">
          <cell r="A184" t="str">
            <v>0243</v>
          </cell>
          <cell r="B184">
            <v>243</v>
          </cell>
          <cell r="C184" t="str">
            <v>Greg Page Apartments 1</v>
          </cell>
          <cell r="D184" t="str">
            <v>Greg Page Apartments 1</v>
          </cell>
        </row>
        <row r="185">
          <cell r="A185" t="str">
            <v>0244</v>
          </cell>
          <cell r="B185">
            <v>244</v>
          </cell>
          <cell r="C185" t="str">
            <v>Greg Page Apartments 2</v>
          </cell>
          <cell r="D185" t="str">
            <v>Greg Page Apartments 2</v>
          </cell>
        </row>
        <row r="186">
          <cell r="A186" t="str">
            <v>0245</v>
          </cell>
          <cell r="B186">
            <v>245</v>
          </cell>
          <cell r="C186" t="str">
            <v>Greg Page Apartments 3</v>
          </cell>
          <cell r="D186" t="str">
            <v>Greg Page Apartments 3</v>
          </cell>
        </row>
        <row r="187">
          <cell r="A187" t="str">
            <v>0246</v>
          </cell>
          <cell r="B187">
            <v>246</v>
          </cell>
          <cell r="C187" t="str">
            <v>Greg Page Apartments 4</v>
          </cell>
          <cell r="D187" t="str">
            <v>Greg Page Apartments 4</v>
          </cell>
        </row>
        <row r="188">
          <cell r="A188" t="str">
            <v>0247</v>
          </cell>
          <cell r="B188">
            <v>247</v>
          </cell>
          <cell r="C188" t="str">
            <v>Greg Page Apartments 5</v>
          </cell>
          <cell r="D188" t="str">
            <v>Greg Page Apartments 5</v>
          </cell>
        </row>
        <row r="189">
          <cell r="A189" t="str">
            <v>0248</v>
          </cell>
          <cell r="B189">
            <v>248</v>
          </cell>
          <cell r="C189" t="str">
            <v>Greg Page Apartments 6</v>
          </cell>
          <cell r="D189" t="str">
            <v>Greg Page Apartments 6</v>
          </cell>
        </row>
        <row r="190">
          <cell r="A190" t="str">
            <v>0249</v>
          </cell>
          <cell r="B190">
            <v>249</v>
          </cell>
          <cell r="C190" t="str">
            <v>Greg Page Apartments 7</v>
          </cell>
          <cell r="D190" t="str">
            <v>Greg Page Apartments 7</v>
          </cell>
        </row>
        <row r="191">
          <cell r="A191" t="str">
            <v>0250</v>
          </cell>
          <cell r="B191">
            <v>250</v>
          </cell>
          <cell r="C191" t="str">
            <v>Greg Page Apartments 8</v>
          </cell>
          <cell r="D191" t="str">
            <v>Greg Page Apartments 8</v>
          </cell>
        </row>
        <row r="192">
          <cell r="A192" t="str">
            <v>0252</v>
          </cell>
          <cell r="B192">
            <v>252</v>
          </cell>
          <cell r="C192" t="str">
            <v>Greg Page Apartments 10</v>
          </cell>
          <cell r="D192" t="str">
            <v>Greg Page Apartments 10</v>
          </cell>
        </row>
        <row r="193">
          <cell r="A193" t="str">
            <v>0253</v>
          </cell>
          <cell r="B193">
            <v>253</v>
          </cell>
          <cell r="C193" t="str">
            <v>Greg Page Apartments 11</v>
          </cell>
          <cell r="D193" t="str">
            <v>Greg Page Apartments 11</v>
          </cell>
        </row>
        <row r="194">
          <cell r="A194" t="str">
            <v>0254</v>
          </cell>
          <cell r="B194">
            <v>254</v>
          </cell>
          <cell r="C194" t="str">
            <v>Greg Page Apartments 12</v>
          </cell>
          <cell r="D194" t="str">
            <v>Greg Page Apartments 12</v>
          </cell>
        </row>
        <row r="195">
          <cell r="A195" t="str">
            <v>0255</v>
          </cell>
          <cell r="B195">
            <v>255</v>
          </cell>
          <cell r="C195" t="str">
            <v>Greg Page Apartments 13</v>
          </cell>
          <cell r="D195" t="str">
            <v>Greg Page Apartments 13</v>
          </cell>
        </row>
        <row r="196">
          <cell r="A196" t="str">
            <v>0256</v>
          </cell>
          <cell r="B196">
            <v>256</v>
          </cell>
          <cell r="C196" t="str">
            <v>Greg Page Apartments 14</v>
          </cell>
          <cell r="D196" t="str">
            <v>Greg Page Apartments 14</v>
          </cell>
        </row>
        <row r="197">
          <cell r="A197" t="str">
            <v>0257</v>
          </cell>
          <cell r="B197">
            <v>257</v>
          </cell>
          <cell r="C197" t="str">
            <v>Greg Page Apartments 15</v>
          </cell>
          <cell r="D197" t="str">
            <v>Greg Page Apartments 15</v>
          </cell>
        </row>
        <row r="198">
          <cell r="A198" t="str">
            <v>0258</v>
          </cell>
          <cell r="B198">
            <v>258</v>
          </cell>
          <cell r="C198" t="str">
            <v>Greg Page Apartments 16</v>
          </cell>
          <cell r="D198" t="str">
            <v>Greg Page Apartments 16</v>
          </cell>
        </row>
        <row r="199">
          <cell r="A199" t="str">
            <v>0259</v>
          </cell>
          <cell r="B199">
            <v>259</v>
          </cell>
          <cell r="C199" t="str">
            <v>Greg Page Apartments 17</v>
          </cell>
          <cell r="D199" t="str">
            <v>Greg Page Apartments 17</v>
          </cell>
        </row>
        <row r="200">
          <cell r="A200" t="str">
            <v>0260</v>
          </cell>
          <cell r="B200">
            <v>260</v>
          </cell>
          <cell r="C200" t="str">
            <v>Greg Page Apartments 18</v>
          </cell>
          <cell r="D200" t="str">
            <v>Greg Page Apartments 18</v>
          </cell>
        </row>
        <row r="201">
          <cell r="A201" t="str">
            <v>0261</v>
          </cell>
          <cell r="B201">
            <v>261</v>
          </cell>
          <cell r="C201" t="str">
            <v>Greg Page Apartments 19</v>
          </cell>
          <cell r="D201" t="str">
            <v>Greg Page Apartments 19</v>
          </cell>
        </row>
        <row r="202">
          <cell r="A202" t="str">
            <v>0262</v>
          </cell>
          <cell r="B202">
            <v>262</v>
          </cell>
          <cell r="C202" t="str">
            <v>Greg Page Apartments 20</v>
          </cell>
          <cell r="D202" t="str">
            <v>Greg Page Apartments 20</v>
          </cell>
        </row>
        <row r="203">
          <cell r="A203" t="str">
            <v>0263</v>
          </cell>
          <cell r="B203">
            <v>263</v>
          </cell>
          <cell r="C203" t="str">
            <v>Greg Page Apartments 21</v>
          </cell>
          <cell r="D203" t="str">
            <v>Greg Page Apartments 21</v>
          </cell>
        </row>
        <row r="204">
          <cell r="A204" t="str">
            <v>0264</v>
          </cell>
          <cell r="B204">
            <v>264</v>
          </cell>
          <cell r="C204" t="str">
            <v>Greg Page Apartments 22</v>
          </cell>
          <cell r="D204" t="str">
            <v>Greg Page Apartments 22</v>
          </cell>
        </row>
        <row r="205">
          <cell r="A205" t="str">
            <v>0265</v>
          </cell>
          <cell r="B205">
            <v>265</v>
          </cell>
          <cell r="C205" t="str">
            <v>Greg Page Apartments 23</v>
          </cell>
          <cell r="D205" t="str">
            <v>Greg Page Apartments 23</v>
          </cell>
        </row>
        <row r="206">
          <cell r="A206" t="str">
            <v>0266</v>
          </cell>
          <cell r="B206">
            <v>266</v>
          </cell>
          <cell r="C206" t="str">
            <v>Greg Page Apartments 24</v>
          </cell>
          <cell r="D206" t="str">
            <v>Greg Page Apartments 24</v>
          </cell>
        </row>
        <row r="207">
          <cell r="A207" t="str">
            <v>0267</v>
          </cell>
          <cell r="B207">
            <v>267</v>
          </cell>
          <cell r="C207" t="str">
            <v>Greg Page Apartments 25</v>
          </cell>
          <cell r="D207" t="str">
            <v>Greg Page Apartments 25</v>
          </cell>
        </row>
        <row r="208">
          <cell r="A208" t="str">
            <v>0268</v>
          </cell>
          <cell r="B208">
            <v>268</v>
          </cell>
          <cell r="C208" t="str">
            <v>Greg Page Food Storage Laundry</v>
          </cell>
          <cell r="D208" t="str">
            <v>Greg Page Food Storage Laundry</v>
          </cell>
        </row>
        <row r="209">
          <cell r="A209" t="str">
            <v>0269</v>
          </cell>
          <cell r="B209">
            <v>269</v>
          </cell>
          <cell r="C209" t="str">
            <v>Communications Building</v>
          </cell>
          <cell r="D209" t="str">
            <v>Communications Building</v>
          </cell>
        </row>
        <row r="210">
          <cell r="A210" t="str">
            <v>0274</v>
          </cell>
          <cell r="B210">
            <v>274</v>
          </cell>
          <cell r="C210" t="str">
            <v>Moloney Building</v>
          </cell>
          <cell r="D210" t="str">
            <v>Moloney Building</v>
          </cell>
        </row>
        <row r="211">
          <cell r="A211" t="str">
            <v>0275</v>
          </cell>
          <cell r="B211">
            <v>275</v>
          </cell>
          <cell r="C211" t="str">
            <v>Bruce Poundstone Regulatory Services Building</v>
          </cell>
          <cell r="D211" t="str">
            <v>Bruce Poundstone Regulatory Services Building</v>
          </cell>
        </row>
        <row r="212">
          <cell r="A212" t="str">
            <v>0276</v>
          </cell>
          <cell r="B212">
            <v>276</v>
          </cell>
          <cell r="C212" t="str">
            <v>Charles E. Barnhart Building</v>
          </cell>
          <cell r="D212" t="str">
            <v>Charles E. Barnhart Building</v>
          </cell>
        </row>
        <row r="213">
          <cell r="A213" t="str">
            <v>0277</v>
          </cell>
          <cell r="B213">
            <v>277</v>
          </cell>
          <cell r="C213" t="str">
            <v>Nutter Football Training Facility</v>
          </cell>
          <cell r="D213" t="str">
            <v>Nutter Football Training Facility</v>
          </cell>
        </row>
        <row r="214">
          <cell r="A214" t="str">
            <v>0278</v>
          </cell>
          <cell r="B214">
            <v>278</v>
          </cell>
          <cell r="C214" t="str">
            <v>PPD Storage Building</v>
          </cell>
          <cell r="D214" t="str">
            <v>PPD Storage Building</v>
          </cell>
        </row>
        <row r="215">
          <cell r="A215" t="str">
            <v>0279</v>
          </cell>
          <cell r="B215">
            <v>279</v>
          </cell>
          <cell r="C215" t="str">
            <v>BIRP Building</v>
          </cell>
          <cell r="D215" t="str">
            <v>BIRP Building</v>
          </cell>
        </row>
        <row r="216">
          <cell r="A216" t="str">
            <v>0280</v>
          </cell>
          <cell r="B216">
            <v>280</v>
          </cell>
          <cell r="C216" t="str">
            <v>Joe Craft Football Training Facility</v>
          </cell>
          <cell r="D216" t="str">
            <v>Joe Craft Football Training Facility</v>
          </cell>
        </row>
        <row r="217">
          <cell r="A217" t="str">
            <v>0281</v>
          </cell>
          <cell r="B217">
            <v>281</v>
          </cell>
          <cell r="C217" t="str">
            <v>Oliver H. Raymond Civil Engineering</v>
          </cell>
          <cell r="D217" t="str">
            <v>Oliver H. Raymond Civil Engineering</v>
          </cell>
        </row>
        <row r="218">
          <cell r="A218" t="str">
            <v>0282</v>
          </cell>
          <cell r="B218">
            <v>282</v>
          </cell>
          <cell r="C218" t="str">
            <v>Gas Storage Building</v>
          </cell>
          <cell r="D218" t="str">
            <v>Gas Storage Building</v>
          </cell>
        </row>
        <row r="219">
          <cell r="A219" t="str">
            <v>0283</v>
          </cell>
          <cell r="B219">
            <v>283</v>
          </cell>
          <cell r="C219" t="str">
            <v>Hagan Baseball Stadium</v>
          </cell>
          <cell r="D219" t="str">
            <v>Hagan Baseball Stadium</v>
          </cell>
        </row>
        <row r="220">
          <cell r="A220" t="str">
            <v>0284</v>
          </cell>
          <cell r="B220">
            <v>284</v>
          </cell>
          <cell r="C220" t="str">
            <v>Kentucky Clinic</v>
          </cell>
          <cell r="D220" t="str">
            <v>Kentucky Clinic</v>
          </cell>
        </row>
        <row r="221">
          <cell r="A221" t="str">
            <v>0285</v>
          </cell>
          <cell r="B221">
            <v>285</v>
          </cell>
          <cell r="C221" t="str">
            <v>Nutter Field House</v>
          </cell>
          <cell r="D221" t="str">
            <v>Nutter Field House</v>
          </cell>
        </row>
        <row r="222">
          <cell r="A222" t="str">
            <v>0286</v>
          </cell>
          <cell r="B222">
            <v>286</v>
          </cell>
          <cell r="C222" t="str">
            <v>ASTeCC</v>
          </cell>
          <cell r="D222" t="str">
            <v>ASTeCC</v>
          </cell>
        </row>
        <row r="223">
          <cell r="A223" t="str">
            <v>0287</v>
          </cell>
          <cell r="B223">
            <v>287</v>
          </cell>
          <cell r="C223" t="str">
            <v>Electric HVAC Building</v>
          </cell>
          <cell r="D223" t="str">
            <v>Electric HVAC Building</v>
          </cell>
        </row>
        <row r="224">
          <cell r="A224" t="str">
            <v>0288</v>
          </cell>
          <cell r="B224">
            <v>288</v>
          </cell>
          <cell r="C224" t="str">
            <v>PPD Greenhouse</v>
          </cell>
          <cell r="D224" t="str">
            <v>PPD Greenhouse</v>
          </cell>
        </row>
        <row r="225">
          <cell r="A225" t="str">
            <v>0289</v>
          </cell>
          <cell r="B225">
            <v>289</v>
          </cell>
          <cell r="C225" t="str">
            <v>Hazardous Waste Storage</v>
          </cell>
          <cell r="D225" t="str">
            <v>Hazardous Waste Storage</v>
          </cell>
        </row>
        <row r="226">
          <cell r="A226" t="str">
            <v>0293</v>
          </cell>
          <cell r="B226">
            <v>293</v>
          </cell>
          <cell r="C226" t="str">
            <v>UK Hospital - Chandler Medical Center &amp; Hospital</v>
          </cell>
          <cell r="D226" t="str">
            <v>UK Hospital - Chandler Medical Center &amp; Hospital</v>
          </cell>
        </row>
        <row r="227">
          <cell r="A227" t="str">
            <v>0294</v>
          </cell>
          <cell r="B227">
            <v>294</v>
          </cell>
          <cell r="C227" t="str">
            <v>Gill Heart and Vascular Institute</v>
          </cell>
          <cell r="D227" t="str">
            <v>Gill Heart and Vascular Institute</v>
          </cell>
        </row>
        <row r="228">
          <cell r="A228" t="str">
            <v>0297</v>
          </cell>
          <cell r="B228">
            <v>297</v>
          </cell>
          <cell r="C228" t="str">
            <v>Dental Science Building</v>
          </cell>
          <cell r="D228" t="str">
            <v>Dental Science Building</v>
          </cell>
        </row>
        <row r="229">
          <cell r="A229" t="str">
            <v>0298</v>
          </cell>
          <cell r="B229">
            <v>298</v>
          </cell>
          <cell r="C229" t="str">
            <v>William R. Willard Medical Education Building</v>
          </cell>
          <cell r="D229" t="str">
            <v>William R. Willard Medical Education Building</v>
          </cell>
        </row>
        <row r="230">
          <cell r="A230" t="str">
            <v>0300</v>
          </cell>
          <cell r="B230">
            <v>300</v>
          </cell>
          <cell r="C230" t="str">
            <v>Arboretum Tool Shed</v>
          </cell>
          <cell r="D230" t="str">
            <v>Arboretum Tool Shed</v>
          </cell>
        </row>
        <row r="231">
          <cell r="A231" t="str">
            <v>0301</v>
          </cell>
          <cell r="B231">
            <v>301</v>
          </cell>
          <cell r="C231" t="str">
            <v>154 Bonnie Brae</v>
          </cell>
          <cell r="D231" t="str">
            <v>154 Bonnie Brae</v>
          </cell>
        </row>
        <row r="232">
          <cell r="A232" t="str">
            <v>0302</v>
          </cell>
          <cell r="B232">
            <v>302</v>
          </cell>
          <cell r="C232" t="str">
            <v>Dorotha Smith Oatts Visitor Center</v>
          </cell>
          <cell r="D232" t="str">
            <v>Dorotha Smith Oatts Visitor Center</v>
          </cell>
        </row>
        <row r="233">
          <cell r="A233" t="str">
            <v>0303</v>
          </cell>
          <cell r="B233">
            <v>303</v>
          </cell>
          <cell r="C233" t="str">
            <v>Arboretum Restrooms</v>
          </cell>
          <cell r="D233" t="str">
            <v>Arboretum Restrooms</v>
          </cell>
        </row>
        <row r="234">
          <cell r="A234" t="str">
            <v>0305</v>
          </cell>
          <cell r="B234">
            <v>305</v>
          </cell>
          <cell r="C234" t="str">
            <v>Peter P. Bosomworth Health Sciences Research Building</v>
          </cell>
          <cell r="D234" t="str">
            <v>Peter P. Bosomworth Health Sciences Bldg</v>
          </cell>
        </row>
        <row r="235">
          <cell r="A235" t="str">
            <v>0312</v>
          </cell>
          <cell r="B235">
            <v>312</v>
          </cell>
          <cell r="C235" t="str">
            <v>Plant Sciences</v>
          </cell>
          <cell r="D235" t="str">
            <v>Plant Sciences</v>
          </cell>
        </row>
        <row r="236">
          <cell r="A236" t="str">
            <v>0314</v>
          </cell>
          <cell r="B236">
            <v>314</v>
          </cell>
          <cell r="C236" t="str">
            <v>252 East Maxwell St</v>
          </cell>
          <cell r="D236" t="str">
            <v>252 East Maxwell St</v>
          </cell>
        </row>
        <row r="237">
          <cell r="A237" t="str">
            <v>0315</v>
          </cell>
          <cell r="B237">
            <v>315</v>
          </cell>
          <cell r="C237" t="str">
            <v>206 East Maxwell St</v>
          </cell>
          <cell r="D237" t="str">
            <v>206 East Maxwell St</v>
          </cell>
        </row>
        <row r="238">
          <cell r="A238" t="str">
            <v>0333</v>
          </cell>
          <cell r="B238">
            <v>333</v>
          </cell>
          <cell r="C238" t="str">
            <v>641 South Limestone St</v>
          </cell>
          <cell r="D238" t="str">
            <v>641 South Limestone St</v>
          </cell>
        </row>
        <row r="239">
          <cell r="A239" t="str">
            <v>0336</v>
          </cell>
          <cell r="B239">
            <v>336</v>
          </cell>
          <cell r="C239" t="str">
            <v>Thomas D Clark Building</v>
          </cell>
          <cell r="D239" t="str">
            <v>Thomas D Clark Building</v>
          </cell>
        </row>
        <row r="240">
          <cell r="A240" t="str">
            <v>0337</v>
          </cell>
          <cell r="B240">
            <v>337</v>
          </cell>
          <cell r="C240" t="str">
            <v>663 South Limestone Garage</v>
          </cell>
          <cell r="D240" t="str">
            <v>663 South Limestone Garage</v>
          </cell>
        </row>
        <row r="241">
          <cell r="A241" t="str">
            <v>0343</v>
          </cell>
          <cell r="B241">
            <v>343</v>
          </cell>
          <cell r="C241" t="str">
            <v>Bingham Davis House</v>
          </cell>
          <cell r="D241" t="str">
            <v>Bingham Davis House</v>
          </cell>
        </row>
        <row r="242">
          <cell r="A242" t="str">
            <v>0344</v>
          </cell>
          <cell r="B242">
            <v>344</v>
          </cell>
          <cell r="C242" t="str">
            <v>Raymond F. Betts House</v>
          </cell>
          <cell r="D242" t="str">
            <v>Raymond F. Betts House</v>
          </cell>
        </row>
        <row r="243">
          <cell r="A243" t="str">
            <v>0345</v>
          </cell>
          <cell r="B243">
            <v>345</v>
          </cell>
          <cell r="C243" t="str">
            <v>Max Kade German House and Cultural Center</v>
          </cell>
          <cell r="D243" t="str">
            <v>Max Kade German House and Cultural Center</v>
          </cell>
        </row>
        <row r="244">
          <cell r="A244" t="str">
            <v>0346</v>
          </cell>
          <cell r="B244">
            <v>346</v>
          </cell>
          <cell r="C244" t="str">
            <v>654 Maxwelton Ct</v>
          </cell>
          <cell r="D244" t="str">
            <v>654 Maxwelton Ct</v>
          </cell>
        </row>
        <row r="245">
          <cell r="A245" t="str">
            <v>0347</v>
          </cell>
          <cell r="B245">
            <v>347</v>
          </cell>
          <cell r="C245" t="str">
            <v>624 Maxwelton Ct</v>
          </cell>
          <cell r="D245" t="str">
            <v>624 Maxwelton Ct</v>
          </cell>
        </row>
        <row r="246">
          <cell r="A246" t="str">
            <v>0348</v>
          </cell>
          <cell r="B246">
            <v>348</v>
          </cell>
          <cell r="C246" t="str">
            <v>626 Maxwelton Ct</v>
          </cell>
          <cell r="D246" t="str">
            <v>626 Maxwelton Ct</v>
          </cell>
        </row>
        <row r="247">
          <cell r="A247" t="str">
            <v>0349</v>
          </cell>
          <cell r="B247">
            <v>349</v>
          </cell>
          <cell r="C247" t="str">
            <v>641 Maxwelton Ct</v>
          </cell>
          <cell r="D247" t="str">
            <v>641 Maxwelton Ct</v>
          </cell>
        </row>
        <row r="248">
          <cell r="A248" t="str">
            <v>0350</v>
          </cell>
          <cell r="B248">
            <v>350</v>
          </cell>
          <cell r="C248" t="str">
            <v>643 Maxwelton Ct</v>
          </cell>
          <cell r="D248" t="str">
            <v>643 Maxwelton Ct</v>
          </cell>
        </row>
        <row r="249">
          <cell r="A249" t="str">
            <v>0351</v>
          </cell>
          <cell r="B249">
            <v>351</v>
          </cell>
          <cell r="C249" t="str">
            <v>644 Maxwelton Ct</v>
          </cell>
          <cell r="D249" t="str">
            <v>644 Maxwelton Ct</v>
          </cell>
        </row>
        <row r="250">
          <cell r="A250" t="str">
            <v>0353</v>
          </cell>
          <cell r="B250">
            <v>353</v>
          </cell>
          <cell r="C250" t="str">
            <v>520 Oldham Ct</v>
          </cell>
          <cell r="D250" t="str">
            <v>520 Oldham Ct</v>
          </cell>
        </row>
        <row r="251">
          <cell r="A251" t="str">
            <v>0377</v>
          </cell>
          <cell r="B251">
            <v>377</v>
          </cell>
          <cell r="C251" t="str">
            <v>319 Rose Lane</v>
          </cell>
          <cell r="D251" t="str">
            <v>319 Rose Lane</v>
          </cell>
        </row>
        <row r="252">
          <cell r="A252" t="str">
            <v>0378</v>
          </cell>
          <cell r="B252">
            <v>378</v>
          </cell>
          <cell r="C252" t="str">
            <v>321 Rose Lane</v>
          </cell>
          <cell r="D252" t="str">
            <v>321 Rose Lane</v>
          </cell>
        </row>
        <row r="253">
          <cell r="A253" t="str">
            <v>0381</v>
          </cell>
          <cell r="B253">
            <v>381</v>
          </cell>
          <cell r="C253" t="str">
            <v>162-164 Gazette Avenue</v>
          </cell>
          <cell r="D253" t="str">
            <v>162-164 Gazette Avenue</v>
          </cell>
        </row>
        <row r="254">
          <cell r="A254" t="str">
            <v>0382</v>
          </cell>
          <cell r="B254">
            <v>382</v>
          </cell>
          <cell r="C254" t="str">
            <v>Sky Blue Solar House</v>
          </cell>
          <cell r="D254" t="str">
            <v>Sky Blue Solar House</v>
          </cell>
        </row>
        <row r="255">
          <cell r="A255" t="str">
            <v>0386</v>
          </cell>
          <cell r="B255">
            <v>386</v>
          </cell>
          <cell r="C255" t="str">
            <v>150 Gazette Avenue</v>
          </cell>
          <cell r="D255" t="str">
            <v>150 Gazette Avenue</v>
          </cell>
        </row>
        <row r="256">
          <cell r="A256" t="str">
            <v>0391</v>
          </cell>
          <cell r="B256">
            <v>391</v>
          </cell>
          <cell r="C256" t="str">
            <v>Bus Shelter #2</v>
          </cell>
          <cell r="D256" t="str">
            <v>Bus Shelter #2</v>
          </cell>
        </row>
        <row r="257">
          <cell r="A257" t="str">
            <v>0392</v>
          </cell>
          <cell r="B257">
            <v>392</v>
          </cell>
          <cell r="C257" t="str">
            <v>Bus Shelter #3</v>
          </cell>
          <cell r="D257" t="str">
            <v>Bus Shelter #3</v>
          </cell>
        </row>
        <row r="258">
          <cell r="A258" t="str">
            <v>0393</v>
          </cell>
          <cell r="B258">
            <v>393</v>
          </cell>
          <cell r="C258" t="str">
            <v>Bus Shelter #7</v>
          </cell>
          <cell r="D258" t="str">
            <v>Bus Shelter #7</v>
          </cell>
        </row>
        <row r="259">
          <cell r="A259" t="str">
            <v>0394</v>
          </cell>
          <cell r="B259">
            <v>394</v>
          </cell>
          <cell r="C259" t="str">
            <v>Bus Shelter #6</v>
          </cell>
          <cell r="D259" t="str">
            <v>Bus Shelter #6</v>
          </cell>
        </row>
        <row r="260">
          <cell r="A260" t="str">
            <v>0397</v>
          </cell>
          <cell r="B260">
            <v>397</v>
          </cell>
          <cell r="C260" t="str">
            <v>Bus Shelter #9</v>
          </cell>
          <cell r="D260" t="str">
            <v>Bus Shelter #9</v>
          </cell>
        </row>
        <row r="261">
          <cell r="A261" t="str">
            <v>0398</v>
          </cell>
          <cell r="B261">
            <v>398</v>
          </cell>
          <cell r="C261" t="str">
            <v>Bus Shelter #10</v>
          </cell>
          <cell r="D261" t="str">
            <v>Bus Shelter #10</v>
          </cell>
        </row>
        <row r="262">
          <cell r="A262" t="str">
            <v>0399</v>
          </cell>
          <cell r="B262">
            <v>399</v>
          </cell>
          <cell r="C262" t="str">
            <v>Bus Shelter #11</v>
          </cell>
          <cell r="D262" t="str">
            <v>Bus Shelter #11</v>
          </cell>
        </row>
        <row r="263">
          <cell r="A263" t="str">
            <v>0400</v>
          </cell>
          <cell r="B263">
            <v>400</v>
          </cell>
          <cell r="C263" t="str">
            <v>Ellen H. Richards House</v>
          </cell>
          <cell r="D263" t="str">
            <v>Ellen H. Richards House</v>
          </cell>
        </row>
        <row r="264">
          <cell r="A264" t="str">
            <v>0401</v>
          </cell>
          <cell r="B264">
            <v>401</v>
          </cell>
          <cell r="C264" t="str">
            <v>Weldon House</v>
          </cell>
          <cell r="D264" t="str">
            <v>Weldon House</v>
          </cell>
        </row>
        <row r="265">
          <cell r="A265" t="str">
            <v>0413</v>
          </cell>
          <cell r="B265">
            <v>413</v>
          </cell>
          <cell r="C265" t="str">
            <v>Softball/Soccer Locker Rooms</v>
          </cell>
          <cell r="D265" t="str">
            <v>Softball/Soccer Locker Rooms</v>
          </cell>
        </row>
        <row r="266">
          <cell r="A266" t="str">
            <v>0416</v>
          </cell>
          <cell r="B266">
            <v>416</v>
          </cell>
          <cell r="C266" t="str">
            <v>Bus Shelter #12</v>
          </cell>
          <cell r="D266" t="str">
            <v>Bus Shelter #12</v>
          </cell>
        </row>
        <row r="267">
          <cell r="A267" t="str">
            <v>0417</v>
          </cell>
          <cell r="B267">
            <v>417</v>
          </cell>
          <cell r="C267" t="str">
            <v>660 South Limestone</v>
          </cell>
          <cell r="D267" t="str">
            <v>660 South Limestone</v>
          </cell>
        </row>
        <row r="268">
          <cell r="A268" t="str">
            <v>0419</v>
          </cell>
          <cell r="B268">
            <v>419</v>
          </cell>
          <cell r="C268" t="str">
            <v>Bus Shelter #13</v>
          </cell>
          <cell r="D268" t="str">
            <v>Bus Shelter #13</v>
          </cell>
        </row>
        <row r="269">
          <cell r="A269" t="str">
            <v>0420</v>
          </cell>
          <cell r="B269">
            <v>420</v>
          </cell>
          <cell r="C269" t="str">
            <v>424 Euclid Avenue</v>
          </cell>
          <cell r="D269" t="str">
            <v>424 Euclid Avenue</v>
          </cell>
        </row>
        <row r="270">
          <cell r="A270" t="str">
            <v>0427</v>
          </cell>
          <cell r="B270">
            <v>427</v>
          </cell>
          <cell r="C270" t="str">
            <v>Bowman's Den</v>
          </cell>
          <cell r="D270" t="str">
            <v>Bowman's Den</v>
          </cell>
        </row>
        <row r="271">
          <cell r="A271" t="str">
            <v>0432</v>
          </cell>
          <cell r="B271">
            <v>432</v>
          </cell>
          <cell r="C271" t="str">
            <v>Commonwealth House</v>
          </cell>
          <cell r="D271" t="str">
            <v>Commonwealth House</v>
          </cell>
        </row>
        <row r="272">
          <cell r="A272" t="str">
            <v>0433</v>
          </cell>
          <cell r="B272">
            <v>433</v>
          </cell>
          <cell r="C272" t="str">
            <v>William E and Casiana Schmidt Vocal Arts Center</v>
          </cell>
          <cell r="D272" t="str">
            <v>William E and Casiana Schmidt Vocal Arts Ctr</v>
          </cell>
        </row>
        <row r="273">
          <cell r="A273" t="str">
            <v>0442</v>
          </cell>
          <cell r="B273">
            <v>442</v>
          </cell>
          <cell r="C273" t="str">
            <v>Ligon House</v>
          </cell>
          <cell r="D273" t="str">
            <v>Ligon House</v>
          </cell>
        </row>
        <row r="274">
          <cell r="A274" t="str">
            <v>0446</v>
          </cell>
          <cell r="B274">
            <v>446</v>
          </cell>
          <cell r="C274" t="str">
            <v>John Cropp Softball Stadium</v>
          </cell>
          <cell r="D274" t="str">
            <v>John Cropp Softball Stadium</v>
          </cell>
        </row>
        <row r="275">
          <cell r="A275" t="str">
            <v>0447</v>
          </cell>
          <cell r="B275">
            <v>447</v>
          </cell>
          <cell r="C275" t="str">
            <v>Hitting Pavilion</v>
          </cell>
          <cell r="D275" t="str">
            <v>Hitting Pavilion</v>
          </cell>
        </row>
        <row r="276">
          <cell r="A276" t="str">
            <v>0448</v>
          </cell>
          <cell r="B276">
            <v>448</v>
          </cell>
          <cell r="C276" t="str">
            <v>Football Storage Shed</v>
          </cell>
          <cell r="D276" t="str">
            <v>Football Storage Shed</v>
          </cell>
        </row>
        <row r="277">
          <cell r="A277" t="str">
            <v>0449</v>
          </cell>
          <cell r="B277">
            <v>449</v>
          </cell>
          <cell r="C277" t="str">
            <v>Shively Grounds Storage Building</v>
          </cell>
          <cell r="D277" t="str">
            <v>Shively Grounds Storage Building</v>
          </cell>
        </row>
        <row r="278">
          <cell r="A278" t="str">
            <v>0453</v>
          </cell>
          <cell r="B278">
            <v>453</v>
          </cell>
          <cell r="C278" t="str">
            <v>Shively Grounds Building</v>
          </cell>
          <cell r="D278" t="str">
            <v>Shively Grounds Building</v>
          </cell>
        </row>
        <row r="279">
          <cell r="A279" t="str">
            <v>0456</v>
          </cell>
          <cell r="B279">
            <v>456</v>
          </cell>
          <cell r="C279" t="str">
            <v>W.T. Young Library</v>
          </cell>
          <cell r="D279" t="str">
            <v>W.T. Young Library</v>
          </cell>
        </row>
        <row r="280">
          <cell r="A280" t="str">
            <v>0460</v>
          </cell>
          <cell r="B280">
            <v>460</v>
          </cell>
          <cell r="C280" t="str">
            <v>149 Transcript Ave</v>
          </cell>
          <cell r="D280" t="str">
            <v>149 Transcript Ave</v>
          </cell>
        </row>
        <row r="281">
          <cell r="A281" t="str">
            <v>0461</v>
          </cell>
          <cell r="B281">
            <v>461</v>
          </cell>
          <cell r="C281" t="str">
            <v>153 Transcript Ave</v>
          </cell>
          <cell r="D281" t="str">
            <v>153 Transcript Ave</v>
          </cell>
        </row>
        <row r="282">
          <cell r="A282" t="str">
            <v>0462</v>
          </cell>
          <cell r="B282">
            <v>462</v>
          </cell>
          <cell r="C282" t="str">
            <v>Sarah Bennett Holmes Hall</v>
          </cell>
          <cell r="D282" t="str">
            <v>Sarah Bennett Holmes Hall</v>
          </cell>
        </row>
        <row r="283">
          <cell r="A283" t="str">
            <v>0463</v>
          </cell>
          <cell r="B283">
            <v>463</v>
          </cell>
          <cell r="C283" t="str">
            <v>Cleona Belle Matthews Boyd Hall</v>
          </cell>
          <cell r="D283" t="str">
            <v>Cleona Belle Matthews Boyd Hall</v>
          </cell>
        </row>
        <row r="284">
          <cell r="A284" t="str">
            <v>0465</v>
          </cell>
          <cell r="B284">
            <v>465</v>
          </cell>
          <cell r="C284" t="str">
            <v xml:space="preserve">Pavilion at Commonwealth Stadium    </v>
          </cell>
          <cell r="D284" t="str">
            <v xml:space="preserve">Pavilion at Commonwealth Stadium    </v>
          </cell>
        </row>
        <row r="285">
          <cell r="A285" t="str">
            <v>0467</v>
          </cell>
          <cell r="B285">
            <v>467</v>
          </cell>
          <cell r="C285" t="str">
            <v>220 Transcript Ave</v>
          </cell>
          <cell r="D285" t="str">
            <v>220 Transcript Ave</v>
          </cell>
        </row>
        <row r="286">
          <cell r="A286" t="str">
            <v>0473</v>
          </cell>
          <cell r="B286">
            <v>473</v>
          </cell>
          <cell r="C286" t="str">
            <v>505 Oldham Ct</v>
          </cell>
          <cell r="D286" t="str">
            <v>505 Oldham Ct</v>
          </cell>
        </row>
        <row r="287">
          <cell r="A287" t="str">
            <v>0481</v>
          </cell>
          <cell r="B287">
            <v>481</v>
          </cell>
          <cell r="C287" t="str">
            <v>LCC Academic Tech Building</v>
          </cell>
          <cell r="D287" t="str">
            <v>LCC Academic Tech Building</v>
          </cell>
        </row>
        <row r="288">
          <cell r="A288" t="str">
            <v>0484</v>
          </cell>
          <cell r="B288">
            <v>484</v>
          </cell>
          <cell r="C288" t="str">
            <v>Real Properties Garage</v>
          </cell>
          <cell r="D288" t="str">
            <v>Real Properties Garage</v>
          </cell>
        </row>
        <row r="289">
          <cell r="A289" t="str">
            <v>0485</v>
          </cell>
          <cell r="B289">
            <v>485</v>
          </cell>
          <cell r="C289" t="str">
            <v>Boone Tennis Stadium</v>
          </cell>
          <cell r="D289" t="str">
            <v>Boone Tennis Stadium</v>
          </cell>
        </row>
        <row r="290">
          <cell r="A290" t="str">
            <v>0487</v>
          </cell>
          <cell r="B290">
            <v>487</v>
          </cell>
          <cell r="C290" t="str">
            <v>518 Oldham Ct</v>
          </cell>
          <cell r="D290" t="str">
            <v>518 Oldham Ct</v>
          </cell>
        </row>
        <row r="291">
          <cell r="A291" t="str">
            <v>0488</v>
          </cell>
          <cell r="B291">
            <v>488</v>
          </cell>
          <cell r="C291" t="str">
            <v>Woodland Early Learning Center</v>
          </cell>
          <cell r="D291" t="str">
            <v>Woodland Early Learning Center</v>
          </cell>
        </row>
        <row r="292">
          <cell r="A292" t="str">
            <v>0489</v>
          </cell>
          <cell r="B292">
            <v>489</v>
          </cell>
          <cell r="C292" t="str">
            <v>1117 South Limestone</v>
          </cell>
          <cell r="D292" t="str">
            <v>1117 South Limestone</v>
          </cell>
        </row>
        <row r="293">
          <cell r="A293" t="str">
            <v>0490</v>
          </cell>
          <cell r="B293">
            <v>490</v>
          </cell>
          <cell r="C293" t="str">
            <v>Environmental Quality Management</v>
          </cell>
          <cell r="D293" t="str">
            <v>Environmental Quality Management</v>
          </cell>
        </row>
        <row r="294">
          <cell r="A294" t="str">
            <v>0494</v>
          </cell>
          <cell r="B294">
            <v>494</v>
          </cell>
          <cell r="C294" t="str">
            <v>Stuckert Career Center</v>
          </cell>
          <cell r="D294" t="str">
            <v>Stuckert Career Center</v>
          </cell>
        </row>
        <row r="295">
          <cell r="A295" t="str">
            <v>0495</v>
          </cell>
          <cell r="B295">
            <v>495</v>
          </cell>
          <cell r="C295" t="str">
            <v>James F. Hardymon Communications Building</v>
          </cell>
          <cell r="D295" t="str">
            <v>James F. Hardymon Communications Building</v>
          </cell>
        </row>
        <row r="296">
          <cell r="A296" t="str">
            <v>0503</v>
          </cell>
          <cell r="B296">
            <v>503</v>
          </cell>
          <cell r="C296" t="str">
            <v>Ralph G Anderson Building (Mech Eng)</v>
          </cell>
          <cell r="D296" t="str">
            <v>Ralph G Anderson Building (Mech Eng)</v>
          </cell>
        </row>
        <row r="297">
          <cell r="A297" t="str">
            <v>0504</v>
          </cell>
          <cell r="B297">
            <v>504</v>
          </cell>
          <cell r="C297" t="str">
            <v>Sigma Chi Fraternity House</v>
          </cell>
          <cell r="D297" t="str">
            <v>Sigma Chi Fraternity House</v>
          </cell>
        </row>
        <row r="298">
          <cell r="A298" t="str">
            <v>0505</v>
          </cell>
          <cell r="B298">
            <v>505</v>
          </cell>
          <cell r="C298" t="str">
            <v>Alpha Tau Omega Fraternity</v>
          </cell>
          <cell r="D298" t="str">
            <v>Alpha Tau Omega Fraternity</v>
          </cell>
        </row>
        <row r="299">
          <cell r="A299" t="str">
            <v>0507</v>
          </cell>
          <cell r="B299">
            <v>507</v>
          </cell>
          <cell r="C299" t="str">
            <v>Sigma Alpha Epsilon Fraternity</v>
          </cell>
          <cell r="D299" t="str">
            <v>Sigma Alpha Epsilon Fraternity</v>
          </cell>
        </row>
        <row r="300">
          <cell r="A300" t="str">
            <v>0509</v>
          </cell>
          <cell r="B300">
            <v>509</v>
          </cell>
          <cell r="C300" t="str">
            <v>Biomedical Biological Sciences Research Building</v>
          </cell>
          <cell r="D300" t="str">
            <v>Biomedical Biological Sciences Research Bldg</v>
          </cell>
        </row>
        <row r="301">
          <cell r="A301" t="str">
            <v>0514</v>
          </cell>
          <cell r="B301">
            <v>514</v>
          </cell>
          <cell r="C301" t="str">
            <v>Central Utility Plant #4</v>
          </cell>
          <cell r="D301" t="str">
            <v>Central Utility Plant #4</v>
          </cell>
        </row>
        <row r="302">
          <cell r="A302" t="str">
            <v>0517</v>
          </cell>
          <cell r="B302">
            <v>517</v>
          </cell>
          <cell r="C302" t="str">
            <v>College of Medicine Learning Center</v>
          </cell>
          <cell r="D302" t="str">
            <v>College of Medicine Learning Center</v>
          </cell>
        </row>
        <row r="303">
          <cell r="A303" t="str">
            <v>0518</v>
          </cell>
          <cell r="B303">
            <v>518</v>
          </cell>
          <cell r="C303" t="str">
            <v>BBSRB Generator Building</v>
          </cell>
          <cell r="D303" t="str">
            <v>BBSRB Generator Building</v>
          </cell>
        </row>
        <row r="304">
          <cell r="A304" t="str">
            <v>0564</v>
          </cell>
          <cell r="B304">
            <v>564</v>
          </cell>
          <cell r="C304" t="str">
            <v>630 South Broadway</v>
          </cell>
          <cell r="D304" t="str">
            <v>630 South Broadway</v>
          </cell>
        </row>
        <row r="305">
          <cell r="A305" t="str">
            <v>0565</v>
          </cell>
          <cell r="B305">
            <v>565</v>
          </cell>
          <cell r="C305" t="str">
            <v>John T. Smith Hall</v>
          </cell>
          <cell r="D305" t="str">
            <v>John T. Smith Hall</v>
          </cell>
        </row>
        <row r="306">
          <cell r="A306" t="str">
            <v>0566</v>
          </cell>
          <cell r="B306">
            <v>566</v>
          </cell>
          <cell r="C306" t="str">
            <v>Dale E. Baldwin Hall</v>
          </cell>
          <cell r="D306" t="str">
            <v>Dale E. Baldwin Hall</v>
          </cell>
        </row>
        <row r="307">
          <cell r="A307" t="str">
            <v>0567</v>
          </cell>
          <cell r="B307">
            <v>567</v>
          </cell>
          <cell r="C307" t="str">
            <v>Margaret Ingels Hall</v>
          </cell>
          <cell r="D307" t="str">
            <v>Margaret Ingels Hall</v>
          </cell>
        </row>
        <row r="308">
          <cell r="A308" t="str">
            <v>0568</v>
          </cell>
          <cell r="B308">
            <v>568</v>
          </cell>
          <cell r="C308" t="str">
            <v>David P. Roselle Hall</v>
          </cell>
          <cell r="D308" t="str">
            <v>David P. Roselle Hall</v>
          </cell>
        </row>
        <row r="309">
          <cell r="A309" t="str">
            <v>0571</v>
          </cell>
          <cell r="B309">
            <v>571</v>
          </cell>
          <cell r="C309" t="str">
            <v>Parking Structure #6</v>
          </cell>
          <cell r="D309" t="str">
            <v>Parking Structure #6</v>
          </cell>
        </row>
        <row r="310">
          <cell r="A310" t="str">
            <v>0572</v>
          </cell>
          <cell r="B310">
            <v>572</v>
          </cell>
          <cell r="C310" t="str">
            <v>Parking Structure #7</v>
          </cell>
          <cell r="D310" t="str">
            <v>Parking Structure #7</v>
          </cell>
        </row>
        <row r="311">
          <cell r="A311" t="str">
            <v>0582</v>
          </cell>
          <cell r="B311">
            <v>582</v>
          </cell>
          <cell r="C311" t="str">
            <v>University Health Service</v>
          </cell>
          <cell r="D311" t="str">
            <v>University Health Service</v>
          </cell>
        </row>
        <row r="312">
          <cell r="A312" t="str">
            <v>0585</v>
          </cell>
          <cell r="B312">
            <v>585</v>
          </cell>
          <cell r="C312" t="str">
            <v>Baseball Training Pavilion</v>
          </cell>
          <cell r="D312" t="str">
            <v>Baseball Training Pavilion</v>
          </cell>
        </row>
        <row r="313">
          <cell r="A313" t="str">
            <v>0592</v>
          </cell>
          <cell r="B313">
            <v>592</v>
          </cell>
          <cell r="C313" t="str">
            <v>Storage Shed</v>
          </cell>
          <cell r="D313" t="str">
            <v>Storage Shed</v>
          </cell>
        </row>
        <row r="314">
          <cell r="A314" t="str">
            <v>0596</v>
          </cell>
          <cell r="B314">
            <v>596</v>
          </cell>
          <cell r="C314" t="str">
            <v>Lee T. Todd, Jr. Building</v>
          </cell>
          <cell r="D314" t="str">
            <v>Lee T. Todd, Jr. Building</v>
          </cell>
        </row>
        <row r="315">
          <cell r="A315" t="str">
            <v>0601</v>
          </cell>
          <cell r="B315">
            <v>601</v>
          </cell>
          <cell r="C315" t="str">
            <v>Parking Structure #8</v>
          </cell>
          <cell r="D315" t="str">
            <v>Parking Structure #8</v>
          </cell>
        </row>
        <row r="316">
          <cell r="A316" t="str">
            <v>0602</v>
          </cell>
          <cell r="B316">
            <v>602</v>
          </cell>
          <cell r="C316" t="str">
            <v>Pavilion A</v>
          </cell>
          <cell r="D316" t="str">
            <v>Pavilion A</v>
          </cell>
        </row>
        <row r="317">
          <cell r="A317" t="str">
            <v>0604</v>
          </cell>
          <cell r="B317">
            <v>604</v>
          </cell>
          <cell r="C317" t="str">
            <v>Joe Craft Center</v>
          </cell>
          <cell r="D317" t="str">
            <v>Joe Craft Center</v>
          </cell>
        </row>
        <row r="318">
          <cell r="A318" t="str">
            <v>0607</v>
          </cell>
          <cell r="B318">
            <v>607</v>
          </cell>
          <cell r="C318" t="str">
            <v>788 Press Avenue</v>
          </cell>
          <cell r="D318" t="str">
            <v>788 Press Avenue</v>
          </cell>
        </row>
        <row r="319">
          <cell r="A319" t="str">
            <v>0608</v>
          </cell>
          <cell r="B319">
            <v>608</v>
          </cell>
          <cell r="C319" t="str">
            <v>792 Press Avenue</v>
          </cell>
          <cell r="D319" t="str">
            <v>792 Press Avenue</v>
          </cell>
        </row>
        <row r="320">
          <cell r="A320" t="str">
            <v>0609</v>
          </cell>
          <cell r="B320">
            <v>609</v>
          </cell>
          <cell r="C320" t="str">
            <v>796 Press Avenue</v>
          </cell>
          <cell r="D320" t="str">
            <v>796 Press Avenue</v>
          </cell>
        </row>
        <row r="321">
          <cell r="A321" t="str">
            <v>0610</v>
          </cell>
          <cell r="B321">
            <v>610</v>
          </cell>
          <cell r="C321" t="str">
            <v>800 Press Avenue</v>
          </cell>
          <cell r="D321" t="str">
            <v>800 Press Avenue</v>
          </cell>
        </row>
        <row r="322">
          <cell r="A322" t="str">
            <v>0611</v>
          </cell>
          <cell r="B322">
            <v>611</v>
          </cell>
          <cell r="C322" t="str">
            <v>Medical Office Building (Samaritan)</v>
          </cell>
          <cell r="D322" t="str">
            <v>Medical Office Building (Samaritan)</v>
          </cell>
        </row>
        <row r="323">
          <cell r="A323" t="str">
            <v>0612</v>
          </cell>
          <cell r="B323">
            <v>612</v>
          </cell>
          <cell r="C323" t="str">
            <v>Samaritan Chiller Building</v>
          </cell>
          <cell r="D323" t="str">
            <v>Samaritan Chiller Building</v>
          </cell>
        </row>
        <row r="324">
          <cell r="A324" t="str">
            <v>0613</v>
          </cell>
          <cell r="B324">
            <v>613</v>
          </cell>
          <cell r="C324" t="str">
            <v>Samaritan Parking Structure</v>
          </cell>
          <cell r="D324" t="str">
            <v>Samaritan Parking Structure</v>
          </cell>
        </row>
        <row r="325">
          <cell r="A325" t="str">
            <v>0616</v>
          </cell>
          <cell r="B325">
            <v>616</v>
          </cell>
          <cell r="C325" t="str">
            <v>Seaton Center Storage</v>
          </cell>
          <cell r="D325" t="str">
            <v>Seaton Center Storage</v>
          </cell>
        </row>
        <row r="326">
          <cell r="A326" t="str">
            <v>0618</v>
          </cell>
          <cell r="B326">
            <v>618</v>
          </cell>
          <cell r="C326" t="str">
            <v>MacAdam Student Observatory</v>
          </cell>
          <cell r="D326" t="str">
            <v>MacAdam Student Observatory</v>
          </cell>
        </row>
        <row r="327">
          <cell r="A327" t="str">
            <v>0625</v>
          </cell>
          <cell r="B327">
            <v>625</v>
          </cell>
          <cell r="C327" t="str">
            <v>1105 S. Limestone</v>
          </cell>
          <cell r="D327" t="str">
            <v>1105 S. Limestone</v>
          </cell>
        </row>
        <row r="328">
          <cell r="A328" t="str">
            <v>0626</v>
          </cell>
          <cell r="B328">
            <v>626</v>
          </cell>
          <cell r="C328" t="str">
            <v>1119 S. Limestone</v>
          </cell>
          <cell r="D328" t="str">
            <v>1119 S. Limestone</v>
          </cell>
        </row>
        <row r="329">
          <cell r="A329" t="str">
            <v>0630</v>
          </cell>
          <cell r="B329">
            <v>630</v>
          </cell>
          <cell r="C329" t="str">
            <v>Air Medical Crew Quarters</v>
          </cell>
          <cell r="D329" t="str">
            <v>Air Medical Crew Quarters</v>
          </cell>
        </row>
        <row r="330">
          <cell r="A330" t="str">
            <v>0633</v>
          </cell>
          <cell r="B330">
            <v>633</v>
          </cell>
          <cell r="C330" t="str">
            <v>Davis Marksbury Building</v>
          </cell>
          <cell r="D330" t="str">
            <v>Davis Marksbury Building</v>
          </cell>
        </row>
        <row r="331">
          <cell r="A331" t="str">
            <v>0644</v>
          </cell>
          <cell r="B331">
            <v>644</v>
          </cell>
          <cell r="C331" t="str">
            <v>Wildcat Coal Lodge</v>
          </cell>
          <cell r="D331" t="str">
            <v>Wildcat Coal Lodge</v>
          </cell>
        </row>
        <row r="332">
          <cell r="A332" t="str">
            <v>0645</v>
          </cell>
          <cell r="B332">
            <v>645</v>
          </cell>
          <cell r="C332" t="str">
            <v>179 Leader Ave</v>
          </cell>
          <cell r="D332" t="str">
            <v>179 Leader Ave</v>
          </cell>
        </row>
        <row r="333">
          <cell r="A333" t="str">
            <v>0647</v>
          </cell>
          <cell r="B333">
            <v>647</v>
          </cell>
          <cell r="C333" t="str">
            <v>213 Transcript Ave</v>
          </cell>
          <cell r="D333" t="str">
            <v>213 Transcript Ave</v>
          </cell>
        </row>
        <row r="334">
          <cell r="A334" t="str">
            <v>0648</v>
          </cell>
          <cell r="B334">
            <v>648</v>
          </cell>
          <cell r="C334" t="str">
            <v>221 Transcript Ave</v>
          </cell>
          <cell r="D334" t="str">
            <v>221 Transcript Ave</v>
          </cell>
        </row>
        <row r="335">
          <cell r="A335" t="str">
            <v>0649</v>
          </cell>
          <cell r="B335">
            <v>649</v>
          </cell>
          <cell r="C335" t="str">
            <v>217 Transcript Ave</v>
          </cell>
          <cell r="D335" t="str">
            <v>217 Transcript Ave</v>
          </cell>
        </row>
        <row r="336">
          <cell r="A336" t="str">
            <v>0651</v>
          </cell>
          <cell r="B336">
            <v>651</v>
          </cell>
          <cell r="C336" t="str">
            <v>Mandrell Hall</v>
          </cell>
          <cell r="D336" t="str">
            <v>Mandrell Hall</v>
          </cell>
        </row>
        <row r="337">
          <cell r="A337" t="str">
            <v>0652</v>
          </cell>
          <cell r="B337">
            <v>652</v>
          </cell>
          <cell r="C337" t="str">
            <v>Bosworth Hall</v>
          </cell>
          <cell r="D337" t="str">
            <v>Bosworth Hall</v>
          </cell>
        </row>
        <row r="338">
          <cell r="A338" t="str">
            <v>0653</v>
          </cell>
          <cell r="B338">
            <v>653</v>
          </cell>
          <cell r="C338" t="str">
            <v>Sanders Hall</v>
          </cell>
          <cell r="D338" t="str">
            <v>Sanders Hall</v>
          </cell>
        </row>
        <row r="339">
          <cell r="A339" t="str">
            <v>0654</v>
          </cell>
          <cell r="B339">
            <v>654</v>
          </cell>
          <cell r="C339" t="str">
            <v>Building 100</v>
          </cell>
          <cell r="D339" t="str">
            <v>Building 100</v>
          </cell>
        </row>
        <row r="340">
          <cell r="A340" t="str">
            <v>0655</v>
          </cell>
          <cell r="B340">
            <v>655</v>
          </cell>
          <cell r="C340" t="str">
            <v>Building 200</v>
          </cell>
          <cell r="D340" t="str">
            <v>Building 200</v>
          </cell>
        </row>
        <row r="341">
          <cell r="A341" t="str">
            <v>0656</v>
          </cell>
          <cell r="B341">
            <v>656</v>
          </cell>
          <cell r="C341" t="str">
            <v>Building 300</v>
          </cell>
          <cell r="D341" t="str">
            <v>Building 300</v>
          </cell>
        </row>
        <row r="342">
          <cell r="A342" t="str">
            <v>0657</v>
          </cell>
          <cell r="B342">
            <v>657</v>
          </cell>
          <cell r="C342" t="str">
            <v>Building 400</v>
          </cell>
          <cell r="D342" t="str">
            <v>Building 400</v>
          </cell>
        </row>
        <row r="343">
          <cell r="A343" t="str">
            <v>0658</v>
          </cell>
          <cell r="B343">
            <v>658</v>
          </cell>
          <cell r="C343" t="str">
            <v>Maintenance Bldg.</v>
          </cell>
          <cell r="D343" t="str">
            <v>Maintenance Bldg.</v>
          </cell>
        </row>
        <row r="344">
          <cell r="A344" t="str">
            <v>0659</v>
          </cell>
          <cell r="B344">
            <v>659</v>
          </cell>
          <cell r="C344" t="str">
            <v>Gas Building</v>
          </cell>
          <cell r="D344" t="str">
            <v>Gas Building</v>
          </cell>
        </row>
        <row r="345">
          <cell r="A345" t="str">
            <v>0660</v>
          </cell>
          <cell r="B345">
            <v>660</v>
          </cell>
          <cell r="C345" t="str">
            <v>Maxwelton Ct. Apts #1</v>
          </cell>
          <cell r="D345" t="str">
            <v>Maxwelton Ct. Apts #1</v>
          </cell>
        </row>
        <row r="346">
          <cell r="A346" t="str">
            <v>0661</v>
          </cell>
          <cell r="B346">
            <v>661</v>
          </cell>
          <cell r="C346" t="str">
            <v>Maxwelton Ct. Apts #2</v>
          </cell>
          <cell r="D346" t="str">
            <v>Maxwelton Ct. Apts #2</v>
          </cell>
        </row>
        <row r="347">
          <cell r="A347" t="str">
            <v>0662</v>
          </cell>
          <cell r="B347">
            <v>662</v>
          </cell>
          <cell r="C347" t="str">
            <v>Maxwelton Ct. Apts #3</v>
          </cell>
          <cell r="D347" t="str">
            <v>Maxwelton Ct. Apts #3</v>
          </cell>
        </row>
        <row r="348">
          <cell r="A348" t="str">
            <v>0663</v>
          </cell>
          <cell r="B348">
            <v>663</v>
          </cell>
          <cell r="C348" t="str">
            <v>Maxwelton Ct. Apts #4</v>
          </cell>
          <cell r="D348" t="str">
            <v>Maxwelton Ct. Apts #4</v>
          </cell>
        </row>
        <row r="349">
          <cell r="A349" t="str">
            <v>0664</v>
          </cell>
          <cell r="B349">
            <v>664</v>
          </cell>
          <cell r="C349" t="str">
            <v>Maxwelton Ct. Apts #5</v>
          </cell>
          <cell r="D349" t="str">
            <v>Maxwelton Ct. Apts #5</v>
          </cell>
        </row>
        <row r="350">
          <cell r="A350" t="str">
            <v>0665</v>
          </cell>
          <cell r="B350">
            <v>665</v>
          </cell>
          <cell r="C350" t="str">
            <v>Maxwelton Ct. Apts #6</v>
          </cell>
          <cell r="D350" t="str">
            <v>Maxwelton Ct. Apts #6</v>
          </cell>
        </row>
        <row r="351">
          <cell r="A351" t="str">
            <v>0666</v>
          </cell>
          <cell r="B351">
            <v>666</v>
          </cell>
          <cell r="C351" t="str">
            <v>Maxwelton Ct. Apts #7</v>
          </cell>
          <cell r="D351" t="str">
            <v>Maxwelton Ct. Apts #7</v>
          </cell>
        </row>
        <row r="352">
          <cell r="A352" t="str">
            <v>0667</v>
          </cell>
          <cell r="B352">
            <v>667</v>
          </cell>
          <cell r="C352" t="str">
            <v>Maxwelton Ct. Apts #8</v>
          </cell>
          <cell r="D352" t="str">
            <v>Maxwelton Ct. Apts #8</v>
          </cell>
        </row>
        <row r="353">
          <cell r="A353" t="str">
            <v>0668</v>
          </cell>
          <cell r="B353">
            <v>668</v>
          </cell>
          <cell r="C353" t="str">
            <v>Maxwelton Ct. Apts #9</v>
          </cell>
          <cell r="D353" t="str">
            <v>Maxwelton Ct. Apts #9</v>
          </cell>
        </row>
        <row r="354">
          <cell r="A354" t="str">
            <v>0669</v>
          </cell>
          <cell r="B354">
            <v>669</v>
          </cell>
          <cell r="C354" t="str">
            <v>Maxwelton Ct. Apts #10</v>
          </cell>
          <cell r="D354" t="str">
            <v>Maxwelton Ct. Apts #10</v>
          </cell>
        </row>
        <row r="355">
          <cell r="A355" t="str">
            <v>0670</v>
          </cell>
          <cell r="B355">
            <v>670</v>
          </cell>
          <cell r="C355" t="str">
            <v>Maxwelton Ct. Apts #11</v>
          </cell>
          <cell r="D355" t="str">
            <v>Maxwelton Ct. Apts #11</v>
          </cell>
        </row>
        <row r="356">
          <cell r="A356" t="str">
            <v>0671</v>
          </cell>
          <cell r="B356">
            <v>671</v>
          </cell>
          <cell r="C356" t="str">
            <v>Maxwelton Ct. Apts #12</v>
          </cell>
          <cell r="D356" t="str">
            <v>Maxwelton Ct. Apts #12</v>
          </cell>
        </row>
        <row r="357">
          <cell r="A357" t="str">
            <v>0672</v>
          </cell>
          <cell r="B357">
            <v>672</v>
          </cell>
          <cell r="C357" t="str">
            <v>Maxwelton Ct. Apts #13</v>
          </cell>
          <cell r="D357" t="str">
            <v>Maxwelton Ct. Apts #13</v>
          </cell>
        </row>
        <row r="358">
          <cell r="A358" t="str">
            <v>0673</v>
          </cell>
          <cell r="B358">
            <v>673</v>
          </cell>
          <cell r="C358" t="str">
            <v>Maxwelton Ct. Apts #14</v>
          </cell>
          <cell r="D358" t="str">
            <v>Maxwelton Ct. Apts #14</v>
          </cell>
        </row>
        <row r="359">
          <cell r="A359" t="str">
            <v>0674</v>
          </cell>
          <cell r="B359">
            <v>674</v>
          </cell>
          <cell r="C359" t="str">
            <v>Maxwelton Ct. Apts #15</v>
          </cell>
          <cell r="D359" t="str">
            <v>Maxwelton Ct. Apts #15</v>
          </cell>
        </row>
        <row r="360">
          <cell r="A360" t="str">
            <v>0675</v>
          </cell>
          <cell r="B360">
            <v>675</v>
          </cell>
          <cell r="C360" t="str">
            <v>Maxwelton Ct. Apts #16</v>
          </cell>
          <cell r="D360" t="str">
            <v>Maxwelton Ct. Apts #16</v>
          </cell>
        </row>
        <row r="361">
          <cell r="A361" t="str">
            <v>0676</v>
          </cell>
          <cell r="B361">
            <v>676</v>
          </cell>
          <cell r="C361" t="str">
            <v>New Student Center</v>
          </cell>
          <cell r="D361" t="str">
            <v>New Student Center</v>
          </cell>
        </row>
        <row r="362">
          <cell r="A362" t="str">
            <v>0677</v>
          </cell>
          <cell r="B362">
            <v>677</v>
          </cell>
          <cell r="C362" t="str">
            <v>University Flats</v>
          </cell>
          <cell r="D362" t="str">
            <v>University Flats</v>
          </cell>
        </row>
        <row r="363">
          <cell r="A363" t="str">
            <v>0678</v>
          </cell>
          <cell r="B363">
            <v>678</v>
          </cell>
          <cell r="C363" t="str">
            <v>Lewis Hall</v>
          </cell>
          <cell r="D363" t="str">
            <v>Lewis Hall</v>
          </cell>
        </row>
        <row r="364">
          <cell r="A364" t="str">
            <v>0679</v>
          </cell>
          <cell r="B364">
            <v>679</v>
          </cell>
          <cell r="C364" t="str">
            <v>Research Building #2</v>
          </cell>
          <cell r="D364" t="str">
            <v>Research Building #2</v>
          </cell>
        </row>
        <row r="365">
          <cell r="A365" t="str">
            <v>0682</v>
          </cell>
          <cell r="B365">
            <v>682</v>
          </cell>
          <cell r="C365" t="str">
            <v>Baseball Facility</v>
          </cell>
          <cell r="D365" t="str">
            <v>Baseball Facility</v>
          </cell>
        </row>
        <row r="366">
          <cell r="A366" t="str">
            <v>0683</v>
          </cell>
          <cell r="B366">
            <v>683</v>
          </cell>
          <cell r="C366" t="str">
            <v>139 State St</v>
          </cell>
          <cell r="D366" t="str">
            <v>139 State St</v>
          </cell>
        </row>
        <row r="367">
          <cell r="A367" t="str">
            <v>0684</v>
          </cell>
          <cell r="B367">
            <v>684</v>
          </cell>
          <cell r="C367" t="str">
            <v>119 Virginia Ave</v>
          </cell>
          <cell r="D367" t="str">
            <v>119 Virginia Ave</v>
          </cell>
        </row>
        <row r="368">
          <cell r="A368" t="str">
            <v>0685</v>
          </cell>
          <cell r="B368">
            <v>685</v>
          </cell>
          <cell r="C368" t="str">
            <v>121 Virginia Ave</v>
          </cell>
          <cell r="D368" t="str">
            <v>121 Virginia Ave</v>
          </cell>
        </row>
        <row r="369">
          <cell r="A369" t="str">
            <v>0686</v>
          </cell>
          <cell r="B369">
            <v>686</v>
          </cell>
          <cell r="C369" t="str">
            <v>123 Virginia Ave</v>
          </cell>
          <cell r="D369" t="str">
            <v>123 Virginia Ave</v>
          </cell>
        </row>
        <row r="370">
          <cell r="A370" t="str">
            <v>0687</v>
          </cell>
          <cell r="B370">
            <v>687</v>
          </cell>
          <cell r="C370" t="str">
            <v>131 Virginia Ave</v>
          </cell>
          <cell r="D370" t="str">
            <v>131 Virginia Ave</v>
          </cell>
        </row>
        <row r="371">
          <cell r="A371" t="str">
            <v>0688</v>
          </cell>
          <cell r="B371">
            <v>688</v>
          </cell>
          <cell r="C371" t="str">
            <v>665 S Limestone</v>
          </cell>
          <cell r="D371" t="str">
            <v>665 S Limestone</v>
          </cell>
        </row>
        <row r="372">
          <cell r="A372" t="str">
            <v>0689</v>
          </cell>
          <cell r="B372">
            <v>689</v>
          </cell>
          <cell r="C372" t="str">
            <v>685 S Limestone</v>
          </cell>
          <cell r="D372" t="str">
            <v>685 S Limestone</v>
          </cell>
        </row>
        <row r="373">
          <cell r="A373" t="str">
            <v>0691</v>
          </cell>
          <cell r="B373">
            <v>691</v>
          </cell>
          <cell r="C373" t="str">
            <v>143 State St</v>
          </cell>
          <cell r="D373" t="str">
            <v>143 State St</v>
          </cell>
        </row>
        <row r="374">
          <cell r="A374" t="str">
            <v>0694</v>
          </cell>
          <cell r="B374">
            <v>694</v>
          </cell>
          <cell r="C374" t="str">
            <v>112 Conn Terrace</v>
          </cell>
          <cell r="D374" t="str">
            <v>112 Conn Terrace</v>
          </cell>
        </row>
        <row r="375">
          <cell r="A375" t="str">
            <v>0697</v>
          </cell>
          <cell r="B375">
            <v>697</v>
          </cell>
          <cell r="C375" t="str">
            <v>116 Conn Terrace</v>
          </cell>
          <cell r="D375" t="str">
            <v>116 Conn Terrace</v>
          </cell>
        </row>
        <row r="376">
          <cell r="A376" t="str">
            <v>0698</v>
          </cell>
          <cell r="B376">
            <v>698</v>
          </cell>
          <cell r="C376" t="str">
            <v>University Inn #1</v>
          </cell>
          <cell r="D376" t="str">
            <v>University Inn #1</v>
          </cell>
        </row>
        <row r="377">
          <cell r="A377" t="str">
            <v>0699</v>
          </cell>
          <cell r="B377">
            <v>699</v>
          </cell>
          <cell r="C377" t="str">
            <v>University Inn #2</v>
          </cell>
          <cell r="D377" t="str">
            <v>University Inn #2</v>
          </cell>
        </row>
        <row r="378">
          <cell r="A378">
            <v>1200</v>
          </cell>
          <cell r="B378">
            <v>1200</v>
          </cell>
          <cell r="C378" t="str">
            <v>Electric Substation #1</v>
          </cell>
          <cell r="D378" t="str">
            <v>Electric Substation #1</v>
          </cell>
        </row>
        <row r="379">
          <cell r="A379">
            <v>1201</v>
          </cell>
          <cell r="B379">
            <v>1201</v>
          </cell>
          <cell r="C379" t="str">
            <v>Electric Substation #3</v>
          </cell>
          <cell r="D379" t="str">
            <v>Electric Substation #3</v>
          </cell>
        </row>
        <row r="380">
          <cell r="A380" t="str">
            <v>8633</v>
          </cell>
          <cell r="B380">
            <v>8633</v>
          </cell>
          <cell r="C380" t="str">
            <v>UK HealthCare Good Samaritan Hospital</v>
          </cell>
          <cell r="D380" t="str">
            <v>UK HealthCare Good Samaritan Hospital</v>
          </cell>
        </row>
        <row r="381">
          <cell r="A381" t="str">
            <v>9127</v>
          </cell>
          <cell r="B381">
            <v>9127</v>
          </cell>
          <cell r="C381" t="str">
            <v>1101 S. Limestone</v>
          </cell>
          <cell r="D381" t="str">
            <v>1101 S. Limestone</v>
          </cell>
        </row>
        <row r="382">
          <cell r="A382" t="str">
            <v>9777</v>
          </cell>
          <cell r="B382">
            <v>9777</v>
          </cell>
          <cell r="C382" t="str">
            <v>114 Conn Terrace</v>
          </cell>
          <cell r="D382" t="str">
            <v>114 Conn Terrace</v>
          </cell>
        </row>
        <row r="383">
          <cell r="A383">
            <v>9813</v>
          </cell>
          <cell r="B383">
            <v>9813</v>
          </cell>
          <cell r="C383" t="str">
            <v>Child Development Center of the Bluegrass, Inc.</v>
          </cell>
          <cell r="D383" t="str">
            <v>Child Development Center of the Bluegrass, Inc.</v>
          </cell>
        </row>
        <row r="384">
          <cell r="A384" t="str">
            <v>9853</v>
          </cell>
          <cell r="B384">
            <v>9853</v>
          </cell>
          <cell r="C384" t="str">
            <v>Shriners Hospitals for Children Medical Center - Lexington</v>
          </cell>
          <cell r="D384" t="str">
            <v>Shriners Hospitals for Children Medical Center</v>
          </cell>
        </row>
        <row r="385">
          <cell r="A385" t="str">
            <v>9854</v>
          </cell>
          <cell r="B385">
            <v>9854</v>
          </cell>
          <cell r="C385" t="str">
            <v>Anthropology Research Building</v>
          </cell>
          <cell r="D385" t="str">
            <v>Anthropology Research Building</v>
          </cell>
        </row>
        <row r="386">
          <cell r="A386" t="str">
            <v>9861</v>
          </cell>
          <cell r="B386">
            <v>9861</v>
          </cell>
          <cell r="C386" t="str">
            <v>845 Angliana Ave</v>
          </cell>
          <cell r="D386" t="str">
            <v>845 Angliana Ave</v>
          </cell>
        </row>
        <row r="387">
          <cell r="A387" t="str">
            <v>9925</v>
          </cell>
          <cell r="B387">
            <v>9925</v>
          </cell>
          <cell r="C387" t="str">
            <v>Alpha Phi Sorority</v>
          </cell>
          <cell r="D387" t="str">
            <v>Alpha Phi Sorority</v>
          </cell>
        </row>
        <row r="388">
          <cell r="A388" t="str">
            <v>9983</v>
          </cell>
          <cell r="B388">
            <v>9983</v>
          </cell>
          <cell r="C388" t="str">
            <v>College of Medicine Building</v>
          </cell>
          <cell r="D388" t="str">
            <v>College of Medicine Building</v>
          </cell>
        </row>
        <row r="389">
          <cell r="A389" t="str">
            <v xml:space="preserve"> </v>
          </cell>
          <cell r="B389"/>
          <cell r="C389" t="str">
            <v xml:space="preserve"> </v>
          </cell>
          <cell r="D389"/>
        </row>
        <row r="390">
          <cell r="A390" t="str">
            <v xml:space="preserve"> </v>
          </cell>
          <cell r="B390"/>
          <cell r="C390" t="str">
            <v xml:space="preserve"> </v>
          </cell>
          <cell r="D390"/>
        </row>
        <row r="391">
          <cell r="A391" t="str">
            <v xml:space="preserve"> </v>
          </cell>
          <cell r="B391"/>
          <cell r="C391" t="str">
            <v xml:space="preserve"> </v>
          </cell>
          <cell r="D391"/>
        </row>
        <row r="392">
          <cell r="A392" t="str">
            <v xml:space="preserve"> </v>
          </cell>
          <cell r="B392"/>
          <cell r="C392" t="str">
            <v xml:space="preserve"> </v>
          </cell>
          <cell r="D392"/>
        </row>
        <row r="393">
          <cell r="A393" t="str">
            <v xml:space="preserve"> </v>
          </cell>
          <cell r="B393"/>
          <cell r="C393" t="str">
            <v xml:space="preserve"> </v>
          </cell>
          <cell r="D393"/>
        </row>
        <row r="394">
          <cell r="A394" t="str">
            <v xml:space="preserve"> </v>
          </cell>
          <cell r="B394"/>
          <cell r="C394" t="str">
            <v xml:space="preserve"> </v>
          </cell>
          <cell r="D394"/>
        </row>
        <row r="395">
          <cell r="A395" t="str">
            <v xml:space="preserve"> </v>
          </cell>
          <cell r="B395"/>
          <cell r="C395" t="str">
            <v xml:space="preserve"> </v>
          </cell>
          <cell r="D395"/>
        </row>
        <row r="396">
          <cell r="A396" t="str">
            <v xml:space="preserve"> </v>
          </cell>
          <cell r="B396"/>
          <cell r="C396" t="str">
            <v xml:space="preserve"> </v>
          </cell>
          <cell r="D396"/>
        </row>
        <row r="397">
          <cell r="A397" t="str">
            <v xml:space="preserve"> </v>
          </cell>
          <cell r="B397"/>
          <cell r="C397" t="str">
            <v xml:space="preserve"> </v>
          </cell>
          <cell r="D397"/>
        </row>
        <row r="398">
          <cell r="A398" t="str">
            <v xml:space="preserve"> </v>
          </cell>
          <cell r="B398"/>
          <cell r="C398" t="str">
            <v xml:space="preserve"> </v>
          </cell>
          <cell r="D398"/>
        </row>
        <row r="399">
          <cell r="A399" t="str">
            <v xml:space="preserve"> </v>
          </cell>
          <cell r="B399"/>
          <cell r="C399" t="str">
            <v xml:space="preserve"> </v>
          </cell>
          <cell r="D399"/>
        </row>
        <row r="400">
          <cell r="A400" t="str">
            <v xml:space="preserve"> </v>
          </cell>
          <cell r="B400"/>
          <cell r="C400" t="str">
            <v xml:space="preserve"> </v>
          </cell>
          <cell r="D400"/>
        </row>
        <row r="401">
          <cell r="A401" t="str">
            <v xml:space="preserve"> </v>
          </cell>
          <cell r="B401"/>
          <cell r="C401" t="str">
            <v xml:space="preserve"> </v>
          </cell>
          <cell r="D401"/>
        </row>
        <row r="402">
          <cell r="A402" t="str">
            <v xml:space="preserve"> </v>
          </cell>
          <cell r="B402"/>
          <cell r="C402" t="str">
            <v xml:space="preserve"> </v>
          </cell>
          <cell r="D402"/>
        </row>
        <row r="403">
          <cell r="A403" t="str">
            <v xml:space="preserve"> </v>
          </cell>
          <cell r="B403"/>
          <cell r="C403" t="str">
            <v xml:space="preserve"> </v>
          </cell>
          <cell r="D403"/>
        </row>
        <row r="404">
          <cell r="A404" t="str">
            <v xml:space="preserve"> </v>
          </cell>
          <cell r="B404"/>
          <cell r="C404" t="str">
            <v xml:space="preserve"> </v>
          </cell>
          <cell r="D404"/>
        </row>
        <row r="405">
          <cell r="A405" t="str">
            <v xml:space="preserve"> </v>
          </cell>
          <cell r="B405"/>
          <cell r="C405" t="str">
            <v xml:space="preserve"> </v>
          </cell>
          <cell r="D405"/>
        </row>
        <row r="406">
          <cell r="A406" t="str">
            <v xml:space="preserve"> </v>
          </cell>
          <cell r="B406"/>
          <cell r="C406" t="str">
            <v xml:space="preserve"> </v>
          </cell>
          <cell r="D406"/>
        </row>
        <row r="407">
          <cell r="A407" t="str">
            <v xml:space="preserve"> </v>
          </cell>
          <cell r="B407"/>
          <cell r="C407" t="str">
            <v xml:space="preserve"> </v>
          </cell>
          <cell r="D407"/>
        </row>
        <row r="408">
          <cell r="A408" t="str">
            <v xml:space="preserve"> </v>
          </cell>
          <cell r="B408"/>
          <cell r="C408" t="str">
            <v xml:space="preserve"> </v>
          </cell>
          <cell r="D408"/>
        </row>
        <row r="409">
          <cell r="A409" t="str">
            <v xml:space="preserve"> </v>
          </cell>
          <cell r="B409"/>
          <cell r="C409" t="str">
            <v xml:space="preserve"> </v>
          </cell>
          <cell r="D409"/>
        </row>
        <row r="410">
          <cell r="A410" t="str">
            <v xml:space="preserve"> </v>
          </cell>
          <cell r="B410"/>
          <cell r="C410" t="str">
            <v xml:space="preserve"> </v>
          </cell>
          <cell r="D410"/>
        </row>
        <row r="411">
          <cell r="A411" t="str">
            <v xml:space="preserve"> </v>
          </cell>
          <cell r="B411"/>
          <cell r="C411" t="str">
            <v xml:space="preserve"> </v>
          </cell>
          <cell r="D411"/>
        </row>
        <row r="412">
          <cell r="A412" t="str">
            <v xml:space="preserve"> </v>
          </cell>
          <cell r="B412"/>
          <cell r="C412" t="str">
            <v xml:space="preserve"> </v>
          </cell>
          <cell r="D412"/>
        </row>
        <row r="413">
          <cell r="A413" t="str">
            <v xml:space="preserve"> </v>
          </cell>
          <cell r="B413"/>
          <cell r="C413" t="str">
            <v xml:space="preserve"> </v>
          </cell>
          <cell r="D413"/>
        </row>
        <row r="414">
          <cell r="A414" t="str">
            <v xml:space="preserve"> </v>
          </cell>
          <cell r="B414"/>
          <cell r="C414" t="str">
            <v xml:space="preserve"> </v>
          </cell>
          <cell r="D414"/>
        </row>
        <row r="415">
          <cell r="A415" t="str">
            <v xml:space="preserve"> </v>
          </cell>
          <cell r="B415"/>
          <cell r="C415" t="str">
            <v xml:space="preserve"> </v>
          </cell>
          <cell r="D415"/>
        </row>
        <row r="416">
          <cell r="A416" t="str">
            <v xml:space="preserve"> </v>
          </cell>
          <cell r="B416"/>
          <cell r="C416" t="str">
            <v xml:space="preserve"> </v>
          </cell>
          <cell r="D416"/>
        </row>
        <row r="417">
          <cell r="A417" t="str">
            <v xml:space="preserve"> </v>
          </cell>
          <cell r="B417"/>
          <cell r="C417" t="str">
            <v xml:space="preserve"> </v>
          </cell>
          <cell r="D417"/>
        </row>
        <row r="418">
          <cell r="A418"/>
          <cell r="B418"/>
          <cell r="C418"/>
          <cell r="D418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6"/>
  <sheetViews>
    <sheetView tabSelected="1" zoomScale="90" zoomScaleNormal="90" workbookViewId="0">
      <selection activeCell="A8" sqref="A8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6.7109375" style="16" customWidth="1"/>
    <col min="9" max="9" width="34.14062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5" t="s">
        <v>7</v>
      </c>
      <c r="B1" s="78" t="s">
        <v>75</v>
      </c>
      <c r="C1" s="78"/>
      <c r="F1" s="67" t="s">
        <v>10</v>
      </c>
      <c r="G1" s="18">
        <v>42842</v>
      </c>
      <c r="J1" s="69" t="s">
        <v>33</v>
      </c>
      <c r="K1" s="69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6" t="s">
        <v>8</v>
      </c>
      <c r="B2" s="79" t="str">
        <f>VLOOKUP(B1,BuildingList!A:B,2,FALSE)</f>
        <v>Gill Heart and Vascular Institute</v>
      </c>
      <c r="C2" s="79"/>
      <c r="F2" s="68" t="s">
        <v>12</v>
      </c>
      <c r="G2" s="22" t="s">
        <v>58</v>
      </c>
      <c r="J2" s="15">
        <f>G20-J20</f>
        <v>0</v>
      </c>
      <c r="K2" s="15">
        <f>H20-M20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73" customFormat="1" ht="45.75" thickBot="1" x14ac:dyDescent="0.3">
      <c r="A5" s="72" t="s">
        <v>19</v>
      </c>
      <c r="B5" s="72" t="s">
        <v>14</v>
      </c>
      <c r="C5" s="70" t="s">
        <v>9</v>
      </c>
      <c r="D5" s="70" t="s">
        <v>4</v>
      </c>
      <c r="E5" s="70" t="s">
        <v>1</v>
      </c>
      <c r="F5" s="70" t="s">
        <v>11</v>
      </c>
      <c r="G5" s="70" t="s">
        <v>15</v>
      </c>
      <c r="H5" s="70" t="s">
        <v>16</v>
      </c>
      <c r="I5" s="70" t="s">
        <v>17</v>
      </c>
      <c r="J5" s="70" t="s">
        <v>36</v>
      </c>
      <c r="K5" s="70" t="s">
        <v>37</v>
      </c>
      <c r="L5" s="70" t="s">
        <v>38</v>
      </c>
      <c r="M5" s="70" t="s">
        <v>39</v>
      </c>
      <c r="N5" s="70" t="s">
        <v>37</v>
      </c>
      <c r="O5" s="70" t="s">
        <v>38</v>
      </c>
    </row>
    <row r="6" spans="1:16" s="41" customFormat="1" ht="30.75" thickTop="1" x14ac:dyDescent="0.25">
      <c r="A6" s="48" t="s">
        <v>77</v>
      </c>
      <c r="B6" s="48" t="s">
        <v>76</v>
      </c>
      <c r="C6" s="42" t="s">
        <v>73</v>
      </c>
      <c r="D6" s="41" t="s">
        <v>5</v>
      </c>
      <c r="E6" s="50">
        <v>1258</v>
      </c>
      <c r="F6" s="50">
        <v>1260</v>
      </c>
      <c r="G6" s="50" t="s">
        <v>2</v>
      </c>
      <c r="H6" s="41" t="s">
        <v>13</v>
      </c>
      <c r="I6" s="42" t="s">
        <v>79</v>
      </c>
      <c r="J6" s="59" t="str">
        <f>IF(G6="No Change","N/A",IF(G6="New Tag Required",Lookup!F:F,IF(G6="Remove Old Tag",Lookup!F:F,IF(G6="N/A","N/A",""))))</f>
        <v>N/A</v>
      </c>
      <c r="K6" s="60"/>
      <c r="L6" s="59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 t="s">
        <v>78</v>
      </c>
      <c r="B7" s="48" t="s">
        <v>76</v>
      </c>
      <c r="C7" s="42" t="s">
        <v>73</v>
      </c>
      <c r="D7" s="41" t="s">
        <v>5</v>
      </c>
      <c r="E7" s="50">
        <v>300</v>
      </c>
      <c r="F7" s="50">
        <v>302</v>
      </c>
      <c r="G7" s="50" t="s">
        <v>2</v>
      </c>
      <c r="H7" s="41" t="s">
        <v>13</v>
      </c>
      <c r="I7" s="42"/>
      <c r="J7" s="59" t="str">
        <f>IF(G7="No Change","N/A",IF(G7="New Tag Required",Lookup!F:F,IF(G7="Remove Old Tag",Lookup!F:F,IF(G7="N/A","N/A",""))))</f>
        <v>N/A</v>
      </c>
      <c r="K7" s="60"/>
      <c r="L7" s="59"/>
      <c r="M7" s="59" t="str">
        <f>IF(H7="No Change","N/A",IF(H7="New Tag Required",Lookup!F:F,IF(H7="Remove Old Sign",Lookup!F:F,IF(H7="N/A","N/A",""))))</f>
        <v>N/A</v>
      </c>
      <c r="N7" s="60"/>
      <c r="O7" s="59"/>
    </row>
    <row r="8" spans="1:16" s="41" customFormat="1" ht="15" customHeight="1" x14ac:dyDescent="0.25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4"/>
      <c r="M11" s="59" t="str">
        <f>IF(H11="No Change","N/A",IF(H11="New Tag Required",Lookup!F:F,IF(H11="Remove Old Sign",Lookup!F:F,IF(H11="N/A","N/A",""))))</f>
        <v/>
      </c>
      <c r="N11" s="64"/>
    </row>
    <row r="12" spans="1:16" s="41" customFormat="1" x14ac:dyDescent="0.25">
      <c r="A12" s="49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4"/>
      <c r="M12" s="59" t="str">
        <f>IF(H12="No Change","N/A",IF(H12="New Tag Required",Lookup!F:F,IF(H12="Remove Old Sign",Lookup!F:F,IF(H12="N/A","N/A",""))))</f>
        <v/>
      </c>
      <c r="N12" s="64"/>
    </row>
    <row r="13" spans="1:16" s="41" customFormat="1" x14ac:dyDescent="0.25">
      <c r="A13" s="49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4"/>
      <c r="M13" s="59" t="str">
        <f>IF(H13="No Change","N/A",IF(H13="New Tag Required",Lookup!F:F,IF(H13="Remove Old Sign",Lookup!F:F,IF(H13="N/A","N/A",""))))</f>
        <v/>
      </c>
      <c r="N13" s="64"/>
    </row>
    <row r="14" spans="1:16" s="41" customFormat="1" x14ac:dyDescent="0.25">
      <c r="A14" s="49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4"/>
      <c r="M14" s="59" t="str">
        <f>IF(H14="No Change","N/A",IF(H14="New Tag Required",Lookup!F:F,IF(H14="Remove Old Sign",Lookup!F:F,IF(H14="N/A","N/A",""))))</f>
        <v/>
      </c>
      <c r="N14" s="64"/>
    </row>
    <row r="15" spans="1:16" x14ac:dyDescent="0.25">
      <c r="A15" s="56"/>
      <c r="C15" s="11"/>
      <c r="E15" s="30"/>
      <c r="F15" s="30"/>
      <c r="G15" s="30"/>
      <c r="J15" s="10" t="str">
        <f>IF(G15="No Change","N/A",IF(G15="New Tag Required",Lookup!F:F,IF(G15="Remove Old Tag",Lookup!F:F,IF(G15="N/A","N/A",""))))</f>
        <v/>
      </c>
      <c r="K15" s="32"/>
      <c r="M15" s="10" t="str">
        <f>IF(H15="No Change","N/A",IF(H15="New Tag Required",Lookup!F:F,IF(H15="Remove Old Sign",Lookup!F:F,IF(H15="N/A","N/A",""))))</f>
        <v/>
      </c>
      <c r="N15" s="32"/>
    </row>
    <row r="16" spans="1:16" x14ac:dyDescent="0.25">
      <c r="A16" s="56"/>
      <c r="C16" s="11"/>
      <c r="E16" s="30"/>
      <c r="F16" s="30"/>
      <c r="G16" s="30"/>
      <c r="J16" s="10" t="str">
        <f>IF(G16="No Change","N/A",IF(G16="New Tag Required",Lookup!F:F,IF(G16="Remove Old Tag",Lookup!F:F,IF(G16="N/A","N/A",""))))</f>
        <v/>
      </c>
      <c r="K16" s="32"/>
      <c r="M16" s="10" t="str">
        <f>IF(H16="No Change","N/A",IF(H16="New Tag Required",Lookup!F:F,IF(H16="Remove Old Sign",Lookup!F:F,IF(H16="N/A","N/A",""))))</f>
        <v/>
      </c>
      <c r="N16" s="32"/>
    </row>
    <row r="17" spans="1:14" x14ac:dyDescent="0.25">
      <c r="A17" s="56"/>
      <c r="C17" s="11"/>
      <c r="E17" s="30"/>
      <c r="F17" s="30"/>
      <c r="G17" s="30"/>
      <c r="J17" s="10" t="str">
        <f>IF(G17="No Change","N/A",IF(G17="New Tag Required",Lookup!F:F,IF(G17="Remove Old Tag",Lookup!F:F,IF(G17="N/A","N/A",""))))</f>
        <v/>
      </c>
      <c r="K17" s="32"/>
      <c r="M17" s="10" t="str">
        <f>IF(H17="No Change","N/A",IF(H17="New Tag Required",Lookup!F:F,IF(H17="Remove Old Sign",Lookup!F:F,IF(H17="N/A","N/A",""))))</f>
        <v/>
      </c>
      <c r="N17" s="32"/>
    </row>
    <row r="18" spans="1:14" ht="15.75" thickBot="1" x14ac:dyDescent="0.3">
      <c r="A18" s="56"/>
      <c r="C18" s="11"/>
      <c r="E18" s="30"/>
      <c r="F18" s="30"/>
      <c r="G18" s="30"/>
      <c r="K18" s="32"/>
      <c r="N18" s="32"/>
    </row>
    <row r="19" spans="1:14" s="11" customFormat="1" ht="45" x14ac:dyDescent="0.25">
      <c r="A19" s="74"/>
      <c r="B19" s="75"/>
      <c r="G19" s="76" t="s">
        <v>45</v>
      </c>
      <c r="H19" s="77" t="s">
        <v>46</v>
      </c>
      <c r="J19" s="71" t="s">
        <v>40</v>
      </c>
      <c r="K19" s="10"/>
      <c r="L19" s="10"/>
      <c r="M19" s="71" t="s">
        <v>41</v>
      </c>
    </row>
    <row r="20" spans="1:14" ht="15.75" thickBot="1" x14ac:dyDescent="0.3">
      <c r="A20" s="56"/>
      <c r="C20" s="11"/>
      <c r="E20" s="30"/>
      <c r="F20" s="30"/>
      <c r="G20" s="14">
        <f>COUNTIF(G6:G19,"New Tag Required")</f>
        <v>0</v>
      </c>
      <c r="H20" s="13">
        <f>COUNTIF(H6:H19,"New Sign Required")</f>
        <v>0</v>
      </c>
      <c r="J20" s="12">
        <f>COUNTIF(J6:J19,"Installed")</f>
        <v>0</v>
      </c>
      <c r="K20" s="10"/>
      <c r="L20" s="10"/>
      <c r="M20" s="12">
        <f>COUNTIF(M6:M19,"Installed")</f>
        <v>0</v>
      </c>
    </row>
    <row r="21" spans="1:14" x14ac:dyDescent="0.25">
      <c r="A21" s="56"/>
      <c r="C21" s="11"/>
      <c r="E21" s="30"/>
      <c r="F21" s="30"/>
      <c r="G21" s="30"/>
    </row>
    <row r="22" spans="1:14" x14ac:dyDescent="0.25">
      <c r="A22" s="56"/>
      <c r="C22" s="11"/>
      <c r="E22" s="30"/>
      <c r="F22" s="30"/>
      <c r="G22" s="30"/>
    </row>
    <row r="23" spans="1:14" x14ac:dyDescent="0.25">
      <c r="A23" s="56"/>
      <c r="C23" s="11"/>
      <c r="E23" s="30"/>
      <c r="F23" s="30"/>
      <c r="G23" s="30"/>
    </row>
    <row r="24" spans="1:14" x14ac:dyDescent="0.25">
      <c r="A24" s="56"/>
      <c r="C24" s="11"/>
      <c r="E24" s="30"/>
      <c r="F24" s="30"/>
      <c r="G24" s="30"/>
    </row>
    <row r="25" spans="1:14" x14ac:dyDescent="0.25">
      <c r="A25" s="56"/>
      <c r="C25" s="11"/>
      <c r="E25" s="30"/>
      <c r="F25" s="30"/>
      <c r="G25" s="30"/>
    </row>
    <row r="26" spans="1:14" x14ac:dyDescent="0.25">
      <c r="A26" s="56"/>
      <c r="C26" s="11"/>
      <c r="E26" s="30"/>
      <c r="F26" s="30"/>
      <c r="G26" s="30"/>
    </row>
    <row r="27" spans="1:14" x14ac:dyDescent="0.25">
      <c r="A27" s="56"/>
      <c r="C27" s="11"/>
      <c r="E27" s="30"/>
      <c r="F27" s="30"/>
      <c r="G27" s="30"/>
    </row>
    <row r="28" spans="1:14" x14ac:dyDescent="0.25">
      <c r="A28" s="57"/>
      <c r="C28" s="11"/>
      <c r="E28" s="30"/>
      <c r="F28" s="33"/>
      <c r="G28" s="30"/>
    </row>
    <row r="29" spans="1:14" x14ac:dyDescent="0.25">
      <c r="A29" s="57"/>
      <c r="C29" s="11"/>
      <c r="E29" s="30"/>
      <c r="F29" s="33"/>
      <c r="G29" s="30"/>
    </row>
    <row r="30" spans="1:14" x14ac:dyDescent="0.25">
      <c r="A30" s="57"/>
      <c r="C30" s="11"/>
      <c r="E30" s="30"/>
      <c r="F30" s="34"/>
      <c r="G30" s="30"/>
    </row>
    <row r="31" spans="1:14" x14ac:dyDescent="0.25">
      <c r="A31" s="56"/>
      <c r="C31" s="11"/>
      <c r="E31" s="30"/>
      <c r="F31" s="33"/>
      <c r="G31" s="30"/>
    </row>
    <row r="32" spans="1:14" x14ac:dyDescent="0.25">
      <c r="A32" s="56"/>
      <c r="C32" s="11"/>
      <c r="E32" s="30"/>
      <c r="F32" s="33"/>
      <c r="G32" s="30"/>
    </row>
    <row r="33" spans="1:7" x14ac:dyDescent="0.25">
      <c r="A33" s="58"/>
      <c r="C33" s="11"/>
      <c r="E33" s="30"/>
      <c r="F33" s="30"/>
      <c r="G33" s="30"/>
    </row>
    <row r="34" spans="1:7" x14ac:dyDescent="0.25">
      <c r="A34" s="58"/>
      <c r="C34" s="11"/>
      <c r="E34" s="30"/>
      <c r="F34" s="30"/>
      <c r="G34" s="30"/>
    </row>
    <row r="35" spans="1:7" x14ac:dyDescent="0.25">
      <c r="A35" s="58"/>
      <c r="C35" s="11"/>
      <c r="E35" s="30"/>
      <c r="F35" s="30"/>
      <c r="G35" s="30"/>
    </row>
    <row r="36" spans="1:7" x14ac:dyDescent="0.25">
      <c r="A36" s="58"/>
      <c r="C36" s="11"/>
      <c r="E36" s="30"/>
      <c r="F36" s="30"/>
      <c r="G36" s="30"/>
    </row>
    <row r="37" spans="1:7" x14ac:dyDescent="0.25">
      <c r="A37" s="58"/>
      <c r="C37" s="11"/>
      <c r="E37" s="30"/>
      <c r="F37" s="31"/>
      <c r="G37" s="30"/>
    </row>
    <row r="38" spans="1:7" x14ac:dyDescent="0.25">
      <c r="A38" s="58"/>
      <c r="C38" s="11"/>
      <c r="E38" s="30"/>
      <c r="F38" s="30"/>
      <c r="G38" s="30"/>
    </row>
    <row r="39" spans="1:7" x14ac:dyDescent="0.25">
      <c r="A39" s="58"/>
      <c r="C39" s="11"/>
      <c r="E39" s="30"/>
      <c r="F39" s="30"/>
      <c r="G39" s="30"/>
    </row>
    <row r="40" spans="1:7" x14ac:dyDescent="0.25">
      <c r="A40" s="56"/>
      <c r="C40" s="11"/>
      <c r="E40" s="30"/>
      <c r="F40" s="30"/>
      <c r="G40" s="30"/>
    </row>
    <row r="41" spans="1:7" x14ac:dyDescent="0.25">
      <c r="A41" s="56"/>
      <c r="C41" s="11"/>
    </row>
    <row r="42" spans="1:7" x14ac:dyDescent="0.25">
      <c r="C42" s="11"/>
    </row>
    <row r="43" spans="1:7" x14ac:dyDescent="0.25">
      <c r="C43" s="11"/>
    </row>
    <row r="44" spans="1:7" x14ac:dyDescent="0.25"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186" spans="3:3" x14ac:dyDescent="0.25">
      <c r="C186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25:G39 G10:G18">
    <cfRule type="containsText" dxfId="52" priority="122" operator="containsText" text="New Tag Required">
      <formula>NOT(ISERROR(SEARCH("New Tag Required",G10)))</formula>
    </cfRule>
  </conditionalFormatting>
  <conditionalFormatting sqref="D6 D8 D10:D85">
    <cfRule type="containsText" dxfId="51" priority="121" operator="containsText" text="Yes">
      <formula>NOT(ISERROR(SEARCH("Yes",D6)))</formula>
    </cfRule>
  </conditionalFormatting>
  <conditionalFormatting sqref="H25:H85 H186:H407 H10:H18">
    <cfRule type="containsText" dxfId="50" priority="109" operator="containsText" text="New Sign Required">
      <formula>NOT(ISERROR(SEARCH("New Sign Required",H10)))</formula>
    </cfRule>
  </conditionalFormatting>
  <conditionalFormatting sqref="G25:G85 G10:H18">
    <cfRule type="containsText" dxfId="49" priority="108" operator="containsText" text="Action Required">
      <formula>NOT(ISERROR(SEARCH("Action Required",G10)))</formula>
    </cfRule>
  </conditionalFormatting>
  <conditionalFormatting sqref="H25:H85">
    <cfRule type="containsText" dxfId="48" priority="107" operator="containsText" text="Action Required">
      <formula>NOT(ISERROR(SEARCH("Action Required",H25)))</formula>
    </cfRule>
  </conditionalFormatting>
  <conditionalFormatting sqref="G6 G21:G24">
    <cfRule type="containsText" dxfId="47" priority="49" operator="containsText" text="New Tag Required">
      <formula>NOT(ISERROR(SEARCH("New Tag Required",G6)))</formula>
    </cfRule>
  </conditionalFormatting>
  <conditionalFormatting sqref="H6 H21:H24">
    <cfRule type="containsText" dxfId="46" priority="47" operator="containsText" text="New Sign Required">
      <formula>NOT(ISERROR(SEARCH("New Sign Required",H6)))</formula>
    </cfRule>
  </conditionalFormatting>
  <conditionalFormatting sqref="G6 G21:G24">
    <cfRule type="containsText" dxfId="45" priority="46" operator="containsText" text="Action Required">
      <formula>NOT(ISERROR(SEARCH("Action Required",G6)))</formula>
    </cfRule>
  </conditionalFormatting>
  <conditionalFormatting sqref="H6 H21:H24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86:D185">
    <cfRule type="containsText" dxfId="40" priority="41" operator="containsText" text="Yes">
      <formula>NOT(ISERROR(SEARCH("Yes",D86)))</formula>
    </cfRule>
  </conditionalFormatting>
  <conditionalFormatting sqref="H86:H185">
    <cfRule type="containsText" dxfId="39" priority="40" operator="containsText" text="New Sign Required">
      <formula>NOT(ISERROR(SEARCH("New Sign Required",H86)))</formula>
    </cfRule>
  </conditionalFormatting>
  <conditionalFormatting sqref="G86:G185">
    <cfRule type="containsText" dxfId="38" priority="39" operator="containsText" text="Action Required">
      <formula>NOT(ISERROR(SEARCH("Action Required",G86)))</formula>
    </cfRule>
  </conditionalFormatting>
  <conditionalFormatting sqref="H86:H185">
    <cfRule type="containsText" dxfId="37" priority="38" operator="containsText" text="Action Required">
      <formula>NOT(ISERROR(SEARCH("Action Required",H86)))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17">
    <cfRule type="cellIs" dxfId="25" priority="14" operator="equal">
      <formula>0</formula>
    </cfRule>
  </conditionalFormatting>
  <conditionalFormatting sqref="M6:M17">
    <cfRule type="cellIs" dxfId="24" priority="13" operator="equal">
      <formula>0</formula>
    </cfRule>
  </conditionalFormatting>
  <conditionalFormatting sqref="J6:J17 M6:M17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0">
    <cfRule type="expression" dxfId="20" priority="9">
      <formula>$J6="Log Issues"</formula>
    </cfRule>
  </conditionalFormatting>
  <conditionalFormatting sqref="N6:N10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6:H390">
      <formula1>DoorSignage</formula1>
    </dataValidation>
    <dataValidation type="list" allowBlank="1" showInputMessage="1" showErrorMessage="1" sqref="D6:D60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H21:H185 H18</xm:sqref>
        </x14:dataValidation>
        <x14:dataValidation type="list" allowBlank="1" showInputMessage="1" showErrorMessage="1">
          <x14:formula1>
            <xm:f>Lookup!$A$1:$A$4</xm:f>
          </x14:formula1>
          <xm:sqref>G21:G185 G18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O6:O10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G6:G17</xm:sqref>
        </x14:dataValidation>
        <x14:dataValidation type="list" allowBlank="1" showInputMessage="1" showErrorMessage="1">
          <x14:formula1>
            <xm:f>Lookup!$D$1:$D$10</xm:f>
          </x14:formula1>
          <xm:sqref>H6:H17</xm:sqref>
        </x14:dataValidation>
        <x14:dataValidation type="list" allowBlank="1" showInputMessage="1" showErrorMessage="1">
          <x14:formula1>
            <xm:f>Lookup!$F$1:$F$7</xm:f>
          </x14:formula1>
          <xm:sqref>J6:J17</xm:sqref>
        </x14:dataValidation>
        <x14:dataValidation type="list" allowBlank="1" showInputMessage="1" showErrorMessage="1">
          <x14:formula1>
            <xm:f>Lookup!$F$1:$F$8</xm:f>
          </x14:formula1>
          <xm:sqref>M6:M17</xm:sqref>
        </x14:dataValidation>
        <x14:dataValidation type="list" allowBlank="1" showInputMessage="1">
          <x14:formula1>
            <xm:f>Lookup!$E$1:$E$19</xm:f>
          </x14:formula1>
          <xm:sqref>C6:C185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7" sqref="E7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0294</v>
      </c>
      <c r="C1" s="39"/>
      <c r="D1" s="17" t="s">
        <v>10</v>
      </c>
      <c r="E1" s="40">
        <f>'KD Changes'!G1</f>
        <v>42842</v>
      </c>
    </row>
    <row r="2" spans="1:10" ht="15" customHeight="1" x14ac:dyDescent="0.25">
      <c r="A2" s="43" t="s">
        <v>8</v>
      </c>
      <c r="B2" s="44" t="str">
        <f>VLOOKUP(B1,[1]BuildingList!A:B,2,FALSE)</f>
        <v>Gill Heart Institute</v>
      </c>
      <c r="C2" s="45"/>
      <c r="D2" s="46" t="s">
        <v>12</v>
      </c>
      <c r="E2" s="47" t="str">
        <f>'KD Changes'!G2</f>
        <v>Janet Schwartz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B6" s="42"/>
      <c r="G6" s="29"/>
      <c r="H6" s="29"/>
      <c r="I6" s="41"/>
      <c r="J6" s="41"/>
    </row>
    <row r="7" spans="1:10" x14ac:dyDescent="0.25">
      <c r="A7" s="41"/>
      <c r="B7" s="41"/>
      <c r="E7" s="41" t="s">
        <v>80</v>
      </c>
      <c r="G7" s="29"/>
      <c r="H7" s="29"/>
      <c r="I7" s="41"/>
      <c r="J7" s="41"/>
    </row>
    <row r="8" spans="1:10" ht="15" customHeight="1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E21" sqref="E21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67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74</v>
      </c>
    </row>
    <row r="3" spans="1:7" x14ac:dyDescent="0.25">
      <c r="A3" s="1" t="s">
        <v>13</v>
      </c>
      <c r="B3" s="1" t="s">
        <v>13</v>
      </c>
      <c r="C3" s="1" t="s">
        <v>72</v>
      </c>
      <c r="D3" s="1" t="s">
        <v>13</v>
      </c>
      <c r="E3" s="7" t="s">
        <v>21</v>
      </c>
      <c r="F3" s="1" t="s">
        <v>44</v>
      </c>
      <c r="G3" t="s">
        <v>65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69</v>
      </c>
      <c r="F4" s="1" t="s">
        <v>55</v>
      </c>
      <c r="G4" t="s">
        <v>66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70</v>
      </c>
      <c r="D6" s="8" t="s">
        <v>56</v>
      </c>
      <c r="E6" s="42" t="s">
        <v>73</v>
      </c>
    </row>
    <row r="7" spans="1:7" x14ac:dyDescent="0.25">
      <c r="C7" t="s">
        <v>71</v>
      </c>
      <c r="E7" s="7" t="s">
        <v>28</v>
      </c>
    </row>
    <row r="8" spans="1:7" x14ac:dyDescent="0.25">
      <c r="E8" s="7" t="s">
        <v>68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67" workbookViewId="0">
      <selection activeCell="B376" sqref="B376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VLOOKUP(A2,[5]UKBuilding_List!$A$1:$D$476,3,FALSE)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VLOOKUP(A3,[5]UKBuilding_List!$A$1:$D$476,3,FALSE)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VLOOKUP(A4,[5]UKBuilding_List!$A$1:$D$476,3,FALSE)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VLOOKUP(A5,[5]UKBuilding_List!$A$1:$D$476,3,FALSE)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VLOOKUP(A6,[5]UKBuilding_List!$A$1:$D$476,3,FALSE)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VLOOKUP(A7,[5]UKBuilding_List!$A$1:$D$476,3,FALSE)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VLOOKUP(A8,[5]UKBuilding_List!$A$1:$D$476,3,FALSE)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VLOOKUP(A9,[5]UKBuilding_List!$A$1:$D$476,3,FALSE)</f>
        <v>Hilary J. Boone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VLOOKUP(A10,[5]UKBuilding_List!$A$1:$D$476,3,FALSE)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VLOOKUP(A11,[5]UKBuilding_List!$A$1:$D$476,3,FALSE)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VLOOKUP(A12,[5]UKBuilding_List!$A$1:$D$476,3,FALSE)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VLOOKUP(A13,[5]UKBuilding_List!$A$1:$D$476,3,FALSE)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VLOOKUP(A14,[5]UKBuilding_List!$A$1:$D$476,3,FALSE)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VLOOKUP(A15,[5]UKBuilding_List!$A$1:$D$476,3,FALSE)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VLOOKUP(A16,[5]UKBuilding_List!$A$1:$D$476,3,FALSE)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VLOOKUP(A17,[5]UKBuilding_List!$A$1:$D$476,3,FALSE)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VLOOKUP(A18,[5]UKBuilding_List!$A$1:$D$476,3,FALSE)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VLOOKUP(A19,[5]UKBuilding_List!$A$1:$D$476,3,FALSE)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VLOOKUP(A20,[5]UKBuilding_List!$A$1:$D$476,3,FALSE)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VLOOKUP(A21,[5]UKBuilding_List!$A$1:$D$476,3,FALSE)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VLOOKUP(A22,[5]UKBuilding_List!$A$1:$D$476,3,FALSE)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VLOOKUP(A23,[5]UKBuilding_List!$A$1:$D$476,3,FALSE)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VLOOKUP(A24,[5]UKBuilding_List!$A$1:$D$476,3,FALSE)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VLOOKUP(A25,[5]UKBuilding_List!$A$1:$D$476,3,FALSE)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VLOOKUP(A26,[5]UKBuilding_List!$A$1:$D$476,3,FALSE)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VLOOKUP(A27,[5]UKBuilding_List!$A$1:$D$476,3,FALSE)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VLOOKUP(A28,[5]UKBuilding_List!$A$1:$D$476,3,FALSE)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VLOOKUP(A29,[5]UKBuilding_List!$A$1:$D$476,3,FALSE)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VLOOKUP(A30,[5]UKBuilding_List!$A$1:$D$476,3,FALSE)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VLOOKUP(A31,[5]UKBuilding_List!$A$1:$D$476,3,FALSE)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VLOOKUP(A32,[5]UKBuilding_List!$A$1:$D$476,3,FALSE)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VLOOKUP(A33,[5]UKBuilding_List!$A$1:$D$476,3,FALSE)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VLOOKUP(A34,[5]UKBuilding_List!$A$1:$D$476,3,FALSE)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VLOOKUP(A35,[5]UKBuilding_List!$A$1:$D$476,3,FALSE)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VLOOKUP(A36,[5]UKBuilding_List!$A$1:$D$476,3,FALSE)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VLOOKUP(A37,[5]UKBuilding_List!$A$1:$D$476,3,FALSE)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VLOOKUP(A38,[5]UKBuilding_List!$A$1:$D$476,3,FALSE)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VLOOKUP(A39,[5]UKBuilding_List!$A$1:$D$476,3,FALSE)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VLOOKUP(A40,[5]UKBuilding_List!$A$1:$D$476,3,FALSE)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VLOOKUP(A41,[5]UKBuilding_List!$A$1:$D$476,3,FALSE)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VLOOKUP(A42,[5]UKBuilding_List!$A$1:$D$476,3,FALSE)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VLOOKUP(A43,[5]UKBuilding_List!$A$1:$D$476,3,FALSE)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VLOOKUP(A44,[5]UKBuilding_List!$A$1:$D$476,3,FALSE)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VLOOKUP(A45,[5]UKBuilding_List!$A$1:$D$476,3,FALSE)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VLOOKUP(A46,[5]UKBuilding_List!$A$1:$D$476,3,FALSE)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VLOOKUP(A47,[5]UKBuilding_List!$A$1:$D$476,3,FALSE)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VLOOKUP(A48,[5]UKBuilding_List!$A$1:$D$476,3,FALSE)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VLOOKUP(A49,[5]UKBuilding_List!$A$1:$D$476,3,FALSE)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VLOOKUP(A50,[5]UKBuilding_List!$A$1:$D$476,3,FALSE)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VLOOKUP(A51,[5]UKBuilding_List!$A$1:$D$476,3,FALSE)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VLOOKUP(A52,[5]UKBuilding_List!$A$1:$D$476,3,FALSE)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VLOOKUP(A53,[5]UKBuilding_List!$A$1:$D$476,3,FALSE)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VLOOKUP(A54,[5]UKBuilding_List!$A$1:$D$476,3,FALSE)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VLOOKUP(A55,[5]UKBuilding_List!$A$1:$D$476,3,FALSE)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VLOOKUP(A56,[5]UKBuilding_List!$A$1:$D$476,3,FALSE)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VLOOKUP(A57,[5]UKBuilding_List!$A$1:$D$476,3,FALSE)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VLOOKUP(A58,[5]UKBuilding_List!$A$1:$D$476,3,FALSE)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VLOOKUP(A59,[5]UKBuilding_List!$A$1:$D$476,3,FALSE)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VLOOKUP(A60,[5]UKBuilding_List!$A$1:$D$476,3,FALSE)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VLOOKUP(A61,[5]UKBuilding_List!$A$1:$D$476,3,FALSE)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VLOOKUP(A62,[5]UKBuilding_List!$A$1:$D$476,3,FALSE)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VLOOKUP(A63,[5]UKBuilding_List!$A$1:$D$476,3,FALSE)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VLOOKUP(A64,[5]UKBuilding_List!$A$1:$D$476,3,FALSE)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VLOOKUP(A65,[5]UKBuilding_List!$A$1:$D$476,3,FALSE)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VLOOKUP(A66,[5]UKBuilding_List!$A$1:$D$476,3,FALSE)</f>
        <v>Multi-Disciplinary Science Building (MDS)</v>
      </c>
      <c r="C66" s="1"/>
    </row>
    <row r="67" spans="1:3" x14ac:dyDescent="0.25">
      <c r="A67" s="2" t="str">
        <f>([4]UKBuilding_List!A67)</f>
        <v>0083</v>
      </c>
      <c r="B67" s="3" t="e">
        <f>VLOOKUP(A67,[5]UKBuilding_List!$A$1:$D$476,3,FALSE)</f>
        <v>#N/A</v>
      </c>
      <c r="C67" s="1"/>
    </row>
    <row r="68" spans="1:3" x14ac:dyDescent="0.25">
      <c r="A68" s="2" t="str">
        <f>([4]UKBuilding_List!A68)</f>
        <v>0084</v>
      </c>
      <c r="B68" s="3" t="str">
        <f>VLOOKUP(A68,[5]UKBuilding_List!$A$1:$D$476,3,FALSE)</f>
        <v>Gatehouse Roach Bldg</v>
      </c>
      <c r="C68" s="1"/>
    </row>
    <row r="69" spans="1:3" x14ac:dyDescent="0.25">
      <c r="A69" s="2" t="str">
        <f>([4]UKBuilding_List!A69)</f>
        <v>0085</v>
      </c>
      <c r="B69" s="3" t="str">
        <f>VLOOKUP(A69,[5]UKBuilding_List!$A$1:$D$476,3,FALSE)</f>
        <v>Medical Center Heating and Cooling Plant</v>
      </c>
      <c r="C69" s="1"/>
    </row>
    <row r="70" spans="1:3" x14ac:dyDescent="0.25">
      <c r="A70" s="2" t="str">
        <f>([4]UKBuilding_List!A70)</f>
        <v>0086</v>
      </c>
      <c r="B70" s="3" t="str">
        <f>VLOOKUP(A70,[5]UKBuilding_List!$A$1:$D$476,3,FALSE)</f>
        <v>Medical Behavioral Science Building</v>
      </c>
      <c r="C70" s="1"/>
    </row>
    <row r="71" spans="1:3" x14ac:dyDescent="0.25">
      <c r="A71" s="2" t="str">
        <f>([4]UKBuilding_List!A71)</f>
        <v>0087</v>
      </c>
      <c r="B71" s="3" t="str">
        <f>VLOOKUP(A71,[5]UKBuilding_List!$A$1:$D$476,3,FALSE)</f>
        <v>Medical Center Storage Facility</v>
      </c>
      <c r="C71" s="1"/>
    </row>
    <row r="72" spans="1:3" x14ac:dyDescent="0.25">
      <c r="A72" s="2" t="str">
        <f>([4]UKBuilding_List!A72)</f>
        <v>0088</v>
      </c>
      <c r="B72" s="3" t="str">
        <f>VLOOKUP(A72,[5]UKBuilding_List!$A$1:$D$476,3,FALSE)</f>
        <v>Agriculture Motor Pool</v>
      </c>
      <c r="C72" s="1"/>
    </row>
    <row r="73" spans="1:3" x14ac:dyDescent="0.25">
      <c r="A73" s="2" t="str">
        <f>([4]UKBuilding_List!A73)</f>
        <v>0089</v>
      </c>
      <c r="B73" s="3" t="str">
        <f>VLOOKUP(A73,[5]UKBuilding_List!$A$1:$D$476,3,FALSE)</f>
        <v>Cooling Plant #1</v>
      </c>
      <c r="C73" s="1"/>
    </row>
    <row r="74" spans="1:3" x14ac:dyDescent="0.25">
      <c r="A74" s="2" t="str">
        <f>([4]UKBuilding_List!A74)</f>
        <v>0090</v>
      </c>
      <c r="B74" s="3" t="str">
        <f>VLOOKUP(A74,[5]UKBuilding_List!$A$1:$D$476,3,FALSE)</f>
        <v>Art and Visual Studies Building</v>
      </c>
      <c r="C74" s="1"/>
    </row>
    <row r="75" spans="1:3" x14ac:dyDescent="0.25">
      <c r="A75" s="2" t="str">
        <f>([4]UKBuilding_List!A75)</f>
        <v>0091</v>
      </c>
      <c r="B75" s="3" t="str">
        <f>VLOOKUP(A75,[5]UKBuilding_List!$A$1:$D$476,3,FALSE)</f>
        <v>Agriculture Science Center North</v>
      </c>
      <c r="C75" s="1"/>
    </row>
    <row r="76" spans="1:3" x14ac:dyDescent="0.25">
      <c r="A76" s="2" t="str">
        <f>([4]UKBuilding_List!A76)</f>
        <v>0092</v>
      </c>
      <c r="B76" s="3" t="str">
        <f>VLOOKUP(A76,[5]UKBuilding_List!$A$1:$D$476,3,FALSE)</f>
        <v>Seed House</v>
      </c>
      <c r="C76" s="1"/>
    </row>
    <row r="77" spans="1:3" x14ac:dyDescent="0.25">
      <c r="A77" s="2" t="str">
        <f>([4]UKBuilding_List!A77)</f>
        <v>0093</v>
      </c>
      <c r="B77" s="3" t="str">
        <f>VLOOKUP(A77,[5]UKBuilding_List!$A$1:$D$476,3,FALSE)</f>
        <v>Ben F. Roach Cancer Care Facility</v>
      </c>
      <c r="C77" s="1"/>
    </row>
    <row r="78" spans="1:3" x14ac:dyDescent="0.25">
      <c r="A78" s="2" t="str">
        <f>([4]UKBuilding_List!A78)</f>
        <v>0094</v>
      </c>
      <c r="B78" s="3" t="str">
        <f>VLOOKUP(A78,[5]UKBuilding_List!$A$1:$D$476,3,FALSE)</f>
        <v>Cooper House</v>
      </c>
      <c r="C78" s="1"/>
    </row>
    <row r="79" spans="1:3" x14ac:dyDescent="0.25">
      <c r="A79" s="2" t="str">
        <f>([4]UKBuilding_List!A79)</f>
        <v>0095</v>
      </c>
      <c r="B79" s="3" t="str">
        <f>VLOOKUP(A79,[5]UKBuilding_List!$A$1:$D$476,3,FALSE)</f>
        <v>Frances Jewell Hall</v>
      </c>
      <c r="C79" s="1"/>
    </row>
    <row r="80" spans="1:3" x14ac:dyDescent="0.25">
      <c r="A80" s="2" t="str">
        <f>([4]UKBuilding_List!A80)</f>
        <v>0096</v>
      </c>
      <c r="B80" s="3" t="str">
        <f>VLOOKUP(A80,[5]UKBuilding_List!$A$1:$D$476,3,FALSE)</f>
        <v>Dorothy Enslow Combs Cancer Research Building</v>
      </c>
      <c r="C80" s="1"/>
    </row>
    <row r="81" spans="1:3" x14ac:dyDescent="0.25">
      <c r="A81" s="2" t="str">
        <f>([4]UKBuilding_List!A81)</f>
        <v>0097</v>
      </c>
      <c r="B81" s="3" t="str">
        <f>VLOOKUP(A81,[5]UKBuilding_List!$A$1:$D$476,3,FALSE)</f>
        <v>E. S. Good Barn</v>
      </c>
      <c r="C81" s="1"/>
    </row>
    <row r="82" spans="1:3" x14ac:dyDescent="0.25">
      <c r="A82" s="2" t="str">
        <f>([4]UKBuilding_List!A82)</f>
        <v>0098</v>
      </c>
      <c r="B82" s="3" t="str">
        <f>VLOOKUP(A82,[5]UKBuilding_List!$A$1:$D$476,3,FALSE)</f>
        <v>Marylou Whitney and John Hendrickson Cancer Facility for Women</v>
      </c>
      <c r="C82" s="1"/>
    </row>
    <row r="83" spans="1:3" x14ac:dyDescent="0.25">
      <c r="A83" s="2" t="str">
        <f>([4]UKBuilding_List!A83)</f>
        <v>0099</v>
      </c>
      <c r="B83" s="3" t="str">
        <f>VLOOKUP(A83,[5]UKBuilding_List!$A$1:$D$476,3,FALSE)</f>
        <v>Gluck Equine Research Building</v>
      </c>
      <c r="C83" s="1"/>
    </row>
    <row r="84" spans="1:3" x14ac:dyDescent="0.25">
      <c r="A84" s="2" t="str">
        <f>([4]UKBuilding_List!A84)</f>
        <v>0100</v>
      </c>
      <c r="B84" s="3" t="str">
        <f>VLOOKUP(A84,[5]UKBuilding_List!$A$1:$D$476,3,FALSE)</f>
        <v>Haggin Hall</v>
      </c>
      <c r="C84" s="1"/>
    </row>
    <row r="85" spans="1:3" x14ac:dyDescent="0.25">
      <c r="A85" s="2" t="str">
        <f>([4]UKBuilding_List!A85)</f>
        <v>0101</v>
      </c>
      <c r="B85" s="3" t="str">
        <f>VLOOKUP(A85,[5]UKBuilding_List!$A$1:$D$476,3,FALSE)</f>
        <v>Reynolds Warehouse #1</v>
      </c>
      <c r="C85" s="1"/>
    </row>
    <row r="86" spans="1:3" x14ac:dyDescent="0.25">
      <c r="A86" s="2" t="str">
        <f>([4]UKBuilding_List!A86)</f>
        <v>0102</v>
      </c>
      <c r="B86" s="3" t="str">
        <f>VLOOKUP(A86,[5]UKBuilding_List!$A$1:$D$476,3,FALSE)</f>
        <v>Reynolds Warehouse #2</v>
      </c>
      <c r="C86" s="1"/>
    </row>
    <row r="87" spans="1:3" x14ac:dyDescent="0.25">
      <c r="A87" s="2" t="str">
        <f>([4]UKBuilding_List!A87)</f>
        <v>0104</v>
      </c>
      <c r="B87" s="3" t="str">
        <f>VLOOKUP(A87,[5]UKBuilding_List!$A$1:$D$476,3,FALSE)</f>
        <v>Woodland Glen I</v>
      </c>
      <c r="C87" s="1"/>
    </row>
    <row r="88" spans="1:3" x14ac:dyDescent="0.25">
      <c r="A88" s="2" t="str">
        <f>([4]UKBuilding_List!A88)</f>
        <v>0105</v>
      </c>
      <c r="B88" s="3" t="str">
        <f>VLOOKUP(A88,[5]UKBuilding_List!$A$1:$D$476,3,FALSE)</f>
        <v>Commonwealth Village #2</v>
      </c>
      <c r="C88" s="1"/>
    </row>
    <row r="89" spans="1:3" x14ac:dyDescent="0.25">
      <c r="A89" s="2" t="str">
        <f>([4]UKBuilding_List!A89)</f>
        <v>0106</v>
      </c>
      <c r="B89" s="3" t="str">
        <f>VLOOKUP(A89,[5]UKBuilding_List!$A$1:$D$476,3,FALSE)</f>
        <v>Commonwealth Village #1</v>
      </c>
      <c r="C89" s="1"/>
    </row>
    <row r="90" spans="1:3" x14ac:dyDescent="0.25">
      <c r="A90" s="2" t="str">
        <f>([4]UKBuilding_List!A90)</f>
        <v>0107</v>
      </c>
      <c r="B90" s="3" t="str">
        <f>VLOOKUP(A90,[5]UKBuilding_List!$A$1:$D$476,3,FALSE)</f>
        <v>Mining &amp; Minerals Resources Building</v>
      </c>
      <c r="C90" s="1"/>
    </row>
    <row r="91" spans="1:3" x14ac:dyDescent="0.25">
      <c r="A91" s="2" t="str">
        <f>([4]UKBuilding_List!A91)</f>
        <v>0108</v>
      </c>
      <c r="B91" s="3" t="str">
        <f>VLOOKUP(A91,[5]UKBuilding_List!$A$1:$D$476,3,FALSE)</f>
        <v>Center for Robotics &amp; Manufacturing Systems</v>
      </c>
      <c r="C91" s="1"/>
    </row>
    <row r="92" spans="1:3" x14ac:dyDescent="0.25">
      <c r="A92" s="2" t="str">
        <f>([4]UKBuilding_List!A92)</f>
        <v>0109</v>
      </c>
      <c r="B92" s="3" t="str">
        <f>VLOOKUP(A92,[5]UKBuilding_List!$A$1:$D$476,3,FALSE)</f>
        <v>Wendell &amp; Vickie Bell Soccer Complex</v>
      </c>
      <c r="C92" s="1"/>
    </row>
    <row r="93" spans="1:3" x14ac:dyDescent="0.25">
      <c r="A93" s="2" t="str">
        <f>([4]UKBuilding_List!A93)</f>
        <v>0110</v>
      </c>
      <c r="B93" s="3" t="str">
        <f>VLOOKUP(A93,[5]UKBuilding_List!$A$1:$D$476,3,FALSE)</f>
        <v>Maintenance Building (Athletics)</v>
      </c>
      <c r="C93" s="1"/>
    </row>
    <row r="94" spans="1:3" x14ac:dyDescent="0.25">
      <c r="A94" s="2" t="str">
        <f>([4]UKBuilding_List!A94)</f>
        <v>0113</v>
      </c>
      <c r="B94" s="3" t="str">
        <f>VLOOKUP(A94,[5]UKBuilding_List!$A$1:$D$476,3,FALSE)</f>
        <v>Shively Sports Center</v>
      </c>
      <c r="C94" s="1"/>
    </row>
    <row r="95" spans="1:3" x14ac:dyDescent="0.25">
      <c r="A95" s="2" t="str">
        <f>([4]UKBuilding_List!A95)</f>
        <v>0117</v>
      </c>
      <c r="B95" s="3" t="str">
        <f>VLOOKUP(A95,[5]UKBuilding_List!$A$1:$D$476,3,FALSE)</f>
        <v>Soccer Filming Tower</v>
      </c>
      <c r="C95" s="1"/>
    </row>
    <row r="96" spans="1:3" x14ac:dyDescent="0.25">
      <c r="A96" s="2" t="str">
        <f>([4]UKBuilding_List!A96)</f>
        <v>0119</v>
      </c>
      <c r="B96" s="3" t="str">
        <f>VLOOKUP(A96,[5]UKBuilding_List!$A$1:$D$476,3,FALSE)</f>
        <v>Helen King Alumni Building</v>
      </c>
      <c r="C96" s="1"/>
    </row>
    <row r="97" spans="1:3" x14ac:dyDescent="0.25">
      <c r="A97" s="2" t="str">
        <f>([4]UKBuilding_List!A97)</f>
        <v>0120</v>
      </c>
      <c r="B97" s="3" t="str">
        <f>VLOOKUP(A97,[5]UKBuilding_List!$A$1:$D$476,3,FALSE)</f>
        <v>Woodland Glen II</v>
      </c>
      <c r="C97" s="1"/>
    </row>
    <row r="98" spans="1:3" x14ac:dyDescent="0.25">
      <c r="A98" s="2" t="str">
        <f>([4]UKBuilding_List!A98)</f>
        <v>0121</v>
      </c>
      <c r="B98" s="3" t="str">
        <f>VLOOKUP(A98,[5]UKBuilding_List!$A$1:$D$476,3,FALSE)</f>
        <v>Sigma Nu Fraternity</v>
      </c>
      <c r="C98" s="1"/>
    </row>
    <row r="99" spans="1:3" x14ac:dyDescent="0.25">
      <c r="A99" s="2" t="str">
        <f>([4]UKBuilding_List!A99)</f>
        <v>0122</v>
      </c>
      <c r="B99" s="3" t="str">
        <f>VLOOKUP(A99,[5]UKBuilding_List!$A$1:$D$476,3,FALSE)</f>
        <v>Delta Gamma Sorority</v>
      </c>
      <c r="C99" s="1"/>
    </row>
    <row r="100" spans="1:3" x14ac:dyDescent="0.25">
      <c r="A100" s="2" t="str">
        <f>([4]UKBuilding_List!A100)</f>
        <v>0123</v>
      </c>
      <c r="B100" s="3" t="str">
        <f>VLOOKUP(A100,[5]UKBuilding_List!$A$1:$D$476,3,FALSE)</f>
        <v>Georgia M. Blazer Hall</v>
      </c>
      <c r="C100" s="1"/>
    </row>
    <row r="101" spans="1:3" x14ac:dyDescent="0.25">
      <c r="A101" s="2" t="str">
        <f>([4]UKBuilding_List!A101)</f>
        <v>0124</v>
      </c>
      <c r="B101" s="3" t="str">
        <f>VLOOKUP(A101,[5]UKBuilding_List!$A$1:$D$476,3,FALSE)</f>
        <v>Delta Zeta Sorority</v>
      </c>
      <c r="C101" s="1"/>
    </row>
    <row r="102" spans="1:3" x14ac:dyDescent="0.25">
      <c r="A102" s="2" t="str">
        <f>([4]UKBuilding_List!A102)</f>
        <v>0125</v>
      </c>
      <c r="B102" s="3" t="str">
        <f>VLOOKUP(A102,[5]UKBuilding_List!$A$1:$D$476,3,FALSE)</f>
        <v>Kappa Alpha Theta Sorority</v>
      </c>
      <c r="C102" s="1"/>
    </row>
    <row r="103" spans="1:3" x14ac:dyDescent="0.25">
      <c r="A103" s="2" t="str">
        <f>([4]UKBuilding_List!A103)</f>
        <v>0126</v>
      </c>
      <c r="B103" s="3" t="str">
        <f>VLOOKUP(A103,[5]UKBuilding_List!$A$1:$D$476,3,FALSE)</f>
        <v>Phi Sigma Kappa Fraternity</v>
      </c>
      <c r="C103" s="1"/>
    </row>
    <row r="104" spans="1:3" x14ac:dyDescent="0.25">
      <c r="A104" s="2" t="str">
        <f>([4]UKBuilding_List!A104)</f>
        <v>0127</v>
      </c>
      <c r="B104" s="3" t="str">
        <f>VLOOKUP(A104,[5]UKBuilding_List!$A$1:$D$476,3,FALSE)</f>
        <v>Alpha Gamma Delta Sorority</v>
      </c>
      <c r="C104" s="1"/>
    </row>
    <row r="105" spans="1:3" x14ac:dyDescent="0.25">
      <c r="A105" s="2" t="str">
        <f>([4]UKBuilding_List!A105)</f>
        <v>0128</v>
      </c>
      <c r="B105" s="3" t="str">
        <f>VLOOKUP(A105,[5]UKBuilding_List!$A$1:$D$476,3,FALSE)</f>
        <v>Kappa Delta Sorority</v>
      </c>
      <c r="C105" s="1"/>
    </row>
    <row r="106" spans="1:3" x14ac:dyDescent="0.25">
      <c r="A106" s="2" t="str">
        <f>([4]UKBuilding_List!A106)</f>
        <v>0129</v>
      </c>
      <c r="B106" s="3" t="str">
        <f>VLOOKUP(A106,[5]UKBuilding_List!$A$1:$D$476,3,FALSE)</f>
        <v>Delta Sigma Phi Fraternity</v>
      </c>
      <c r="C106" s="1"/>
    </row>
    <row r="107" spans="1:3" x14ac:dyDescent="0.25">
      <c r="A107" s="2" t="str">
        <f>([4]UKBuilding_List!A107)</f>
        <v>0137</v>
      </c>
      <c r="B107" s="3" t="str">
        <f>VLOOKUP(A107,[5]UKBuilding_List!$A$1:$D$476,3,FALSE)</f>
        <v>Alpha Gamma Rho Fraternity</v>
      </c>
      <c r="C107" s="1"/>
    </row>
    <row r="108" spans="1:3" x14ac:dyDescent="0.25">
      <c r="A108" s="2" t="str">
        <f>([4]UKBuilding_List!A108)</f>
        <v>0139</v>
      </c>
      <c r="B108" s="3" t="str">
        <f>VLOOKUP(A108,[5]UKBuilding_List!$A$1:$D$476,3,FALSE)</f>
        <v>The 90</v>
      </c>
      <c r="C108" s="1"/>
    </row>
    <row r="109" spans="1:3" x14ac:dyDescent="0.25">
      <c r="A109" s="2" t="str">
        <f>([4]UKBuilding_List!A109)</f>
        <v>0141</v>
      </c>
      <c r="B109" s="3" t="str">
        <f>VLOOKUP(A109,[5]UKBuilding_List!$A$1:$D$476,3,FALSE)</f>
        <v>New Farmhouse Fraternity</v>
      </c>
      <c r="C109" s="1"/>
    </row>
    <row r="110" spans="1:3" x14ac:dyDescent="0.25">
      <c r="A110" s="2" t="str">
        <f>([4]UKBuilding_List!A110)</f>
        <v>0143</v>
      </c>
      <c r="B110" s="3" t="str">
        <f>VLOOKUP(A110,[5]UKBuilding_List!$A$1:$D$476,3,FALSE)</f>
        <v>Blanding II</v>
      </c>
      <c r="C110" s="1"/>
    </row>
    <row r="111" spans="1:3" x14ac:dyDescent="0.25">
      <c r="A111" s="2" t="str">
        <f>([4]UKBuilding_List!A111)</f>
        <v>0144</v>
      </c>
      <c r="B111" s="3" t="str">
        <f>VLOOKUP(A111,[5]UKBuilding_List!$A$1:$D$476,3,FALSE)</f>
        <v>Blanding III</v>
      </c>
      <c r="C111" s="1"/>
    </row>
    <row r="112" spans="1:3" x14ac:dyDescent="0.25">
      <c r="A112" s="2" t="str">
        <f>([4]UKBuilding_List!A112)</f>
        <v>0145</v>
      </c>
      <c r="B112" s="3" t="str">
        <f>VLOOKUP(A112,[5]UKBuilding_List!$A$1:$D$476,3,FALSE)</f>
        <v>Blanding Tower</v>
      </c>
      <c r="C112" s="1"/>
    </row>
    <row r="113" spans="1:3" x14ac:dyDescent="0.25">
      <c r="A113" s="2" t="str">
        <f>([4]UKBuilding_List!A113)</f>
        <v>0146</v>
      </c>
      <c r="B113" s="3" t="str">
        <f>VLOOKUP(A113,[5]UKBuilding_List!$A$1:$D$476,3,FALSE)</f>
        <v>Blanding IV</v>
      </c>
      <c r="C113" s="1"/>
    </row>
    <row r="114" spans="1:3" x14ac:dyDescent="0.25">
      <c r="A114" s="2" t="str">
        <f>([4]UKBuilding_List!A114)</f>
        <v>0147</v>
      </c>
      <c r="B114" s="3" t="str">
        <f>VLOOKUP(A114,[5]UKBuilding_List!$A$1:$D$476,3,FALSE)</f>
        <v>Complex Commons</v>
      </c>
      <c r="C114" s="1"/>
    </row>
    <row r="115" spans="1:3" x14ac:dyDescent="0.25">
      <c r="A115" s="2" t="str">
        <f>([4]UKBuilding_List!A115)</f>
        <v>0148</v>
      </c>
      <c r="B115" s="3" t="str">
        <f>VLOOKUP(A115,[5]UKBuilding_List!$A$1:$D$476,3,FALSE)</f>
        <v>Kirwan IV</v>
      </c>
      <c r="C115" s="1"/>
    </row>
    <row r="116" spans="1:3" x14ac:dyDescent="0.25">
      <c r="A116" s="2" t="str">
        <f>([4]UKBuilding_List!A116)</f>
        <v>0149</v>
      </c>
      <c r="B116" s="3" t="str">
        <f>VLOOKUP(A116,[5]UKBuilding_List!$A$1:$D$476,3,FALSE)</f>
        <v>Kirwan Tower</v>
      </c>
      <c r="C116" s="1"/>
    </row>
    <row r="117" spans="1:3" x14ac:dyDescent="0.25">
      <c r="A117" s="2" t="str">
        <f>([4]UKBuilding_List!A117)</f>
        <v>0150</v>
      </c>
      <c r="B117" s="3" t="str">
        <f>VLOOKUP(A117,[5]UKBuilding_List!$A$1:$D$476,3,FALSE)</f>
        <v>Kirwan III</v>
      </c>
      <c r="C117" s="1"/>
    </row>
    <row r="118" spans="1:3" x14ac:dyDescent="0.25">
      <c r="A118" s="2" t="str">
        <f>([4]UKBuilding_List!A118)</f>
        <v>0151</v>
      </c>
      <c r="B118" s="3" t="str">
        <f>VLOOKUP(A118,[5]UKBuilding_List!$A$1:$D$476,3,FALSE)</f>
        <v>Kirwan II</v>
      </c>
      <c r="C118" s="1"/>
    </row>
    <row r="119" spans="1:3" x14ac:dyDescent="0.25">
      <c r="A119" s="2" t="str">
        <f>([4]UKBuilding_List!A119)</f>
        <v>0152</v>
      </c>
      <c r="B119" s="3" t="str">
        <f>VLOOKUP(A119,[5]UKBuilding_List!$A$1:$D$476,3,FALSE)</f>
        <v>Kirwan I</v>
      </c>
      <c r="C119" s="1"/>
    </row>
    <row r="120" spans="1:3" x14ac:dyDescent="0.25">
      <c r="A120" s="2" t="str">
        <f>([4]UKBuilding_List!A120)</f>
        <v>0153</v>
      </c>
      <c r="B120" s="3" t="str">
        <f>VLOOKUP(A120,[5]UKBuilding_List!$A$1:$D$476,3,FALSE)</f>
        <v>Blanding I</v>
      </c>
      <c r="C120" s="1"/>
    </row>
    <row r="121" spans="1:3" x14ac:dyDescent="0.25">
      <c r="A121" s="2" t="str">
        <f>([4]UKBuilding_List!A121)</f>
        <v>0154</v>
      </c>
      <c r="B121" s="3" t="str">
        <f>VLOOKUP(A121,[5]UKBuilding_List!$A$1:$D$476,3,FALSE)</f>
        <v>Head House</v>
      </c>
      <c r="C121" s="1"/>
    </row>
    <row r="122" spans="1:3" x14ac:dyDescent="0.25">
      <c r="A122" s="2" t="str">
        <f>([4]UKBuilding_List!A122)</f>
        <v>0155</v>
      </c>
      <c r="B122" s="3" t="str">
        <f>VLOOKUP(A122,[5]UKBuilding_List!$A$1:$D$476,3,FALSE)</f>
        <v>Greenhouse No 2</v>
      </c>
      <c r="C122" s="1"/>
    </row>
    <row r="123" spans="1:3" x14ac:dyDescent="0.25">
      <c r="A123" s="2" t="str">
        <f>([4]UKBuilding_List!A123)</f>
        <v>0156</v>
      </c>
      <c r="B123" s="3" t="str">
        <f>VLOOKUP(A123,[5]UKBuilding_List!$A$1:$D$476,3,FALSE)</f>
        <v>Greenhouse No 4</v>
      </c>
      <c r="C123" s="1"/>
    </row>
    <row r="124" spans="1:3" x14ac:dyDescent="0.25">
      <c r="A124" s="2" t="str">
        <f>([4]UKBuilding_List!A124)</f>
        <v>0157</v>
      </c>
      <c r="B124" s="3" t="str">
        <f>VLOOKUP(A124,[5]UKBuilding_List!$A$1:$D$476,3,FALSE)</f>
        <v>Greenhouse No 7</v>
      </c>
      <c r="C124" s="1"/>
    </row>
    <row r="125" spans="1:3" x14ac:dyDescent="0.25">
      <c r="A125" s="2" t="str">
        <f>([4]UKBuilding_List!A125)</f>
        <v>0158</v>
      </c>
      <c r="B125" s="3" t="str">
        <f>VLOOKUP(A125,[5]UKBuilding_List!$A$1:$D$476,3,FALSE)</f>
        <v>Greenhouse No 5</v>
      </c>
      <c r="C125" s="1"/>
    </row>
    <row r="126" spans="1:3" x14ac:dyDescent="0.25">
      <c r="A126" s="2" t="str">
        <f>([4]UKBuilding_List!A126)</f>
        <v>0159</v>
      </c>
      <c r="B126" s="3" t="str">
        <f>VLOOKUP(A126,[5]UKBuilding_List!$A$1:$D$476,3,FALSE)</f>
        <v>Greenhouse No 3</v>
      </c>
      <c r="C126" s="1"/>
    </row>
    <row r="127" spans="1:3" x14ac:dyDescent="0.25">
      <c r="A127" s="2" t="str">
        <f>([4]UKBuilding_List!A127)</f>
        <v>0160</v>
      </c>
      <c r="B127" s="3" t="str">
        <f>VLOOKUP(A127,[5]UKBuilding_List!$A$1:$D$476,3,FALSE)</f>
        <v>Greenhouse No 1</v>
      </c>
      <c r="C127" s="1"/>
    </row>
    <row r="128" spans="1:3" x14ac:dyDescent="0.25">
      <c r="A128" s="2" t="str">
        <f>([4]UKBuilding_List!A128)</f>
        <v>0161</v>
      </c>
      <c r="B128" s="3" t="str">
        <f>VLOOKUP(A128,[5]UKBuilding_List!$A$1:$D$476,3,FALSE)</f>
        <v>Greenhouse No 9</v>
      </c>
      <c r="C128" s="1"/>
    </row>
    <row r="129" spans="1:3" x14ac:dyDescent="0.25">
      <c r="A129" s="2" t="str">
        <f>([4]UKBuilding_List!A129)</f>
        <v>0162</v>
      </c>
      <c r="B129" s="3" t="str">
        <f>VLOOKUP(A129,[5]UKBuilding_List!$A$1:$D$476,3,FALSE)</f>
        <v>Greenhouse No 11</v>
      </c>
      <c r="C129" s="1"/>
    </row>
    <row r="130" spans="1:3" x14ac:dyDescent="0.25">
      <c r="A130" s="2" t="str">
        <f>([4]UKBuilding_List!A130)</f>
        <v>0163</v>
      </c>
      <c r="B130" s="3" t="str">
        <f>VLOOKUP(A130,[5]UKBuilding_List!$A$1:$D$476,3,FALSE)</f>
        <v>Greenhouse No 6</v>
      </c>
      <c r="C130" s="1"/>
    </row>
    <row r="131" spans="1:3" x14ac:dyDescent="0.25">
      <c r="A131" s="2" t="str">
        <f>([4]UKBuilding_List!A131)</f>
        <v>0164</v>
      </c>
      <c r="B131" s="3" t="str">
        <f>VLOOKUP(A131,[5]UKBuilding_List!$A$1:$D$476,3,FALSE)</f>
        <v>Greenhouse No 12</v>
      </c>
      <c r="C131" s="1"/>
    </row>
    <row r="132" spans="1:3" x14ac:dyDescent="0.25">
      <c r="A132" s="2" t="str">
        <f>([4]UKBuilding_List!A132)</f>
        <v>0166</v>
      </c>
      <c r="B132" s="3" t="str">
        <f>VLOOKUP(A132,[5]UKBuilding_List!$A$1:$D$476,3,FALSE)</f>
        <v>Gatehouse Administration Dr</v>
      </c>
      <c r="C132" s="1"/>
    </row>
    <row r="133" spans="1:3" x14ac:dyDescent="0.25">
      <c r="A133" s="2" t="str">
        <f>([4]UKBuilding_List!A133)</f>
        <v>0167</v>
      </c>
      <c r="B133" s="3" t="str">
        <f>VLOOKUP(A133,[5]UKBuilding_List!$A$1:$D$476,3,FALSE)</f>
        <v>Gatehouse Rose &amp; Chem/Physics</v>
      </c>
      <c r="C133" s="1"/>
    </row>
    <row r="134" spans="1:3" x14ac:dyDescent="0.25">
      <c r="A134" s="2" t="str">
        <f>([4]UKBuilding_List!A134)</f>
        <v>0172</v>
      </c>
      <c r="B134" s="3" t="str">
        <f>VLOOKUP(A134,[5]UKBuilding_List!$A$1:$D$476,3,FALSE)</f>
        <v>Alpha Gamma Rho Fraternity</v>
      </c>
      <c r="C134" s="1"/>
    </row>
    <row r="135" spans="1:3" x14ac:dyDescent="0.25">
      <c r="A135" s="2" t="str">
        <f>([4]UKBuilding_List!A135)</f>
        <v>0173</v>
      </c>
      <c r="B135" s="3" t="str">
        <f>VLOOKUP(A135,[5]UKBuilding_List!$A$1:$D$476,3,FALSE)</f>
        <v>Gatehouse Med Plaza</v>
      </c>
      <c r="C135" s="1"/>
    </row>
    <row r="136" spans="1:3" x14ac:dyDescent="0.25">
      <c r="A136" s="2" t="str">
        <f>([4]UKBuilding_List!A136)</f>
        <v>0174</v>
      </c>
      <c r="B136" s="3" t="str">
        <f>VLOOKUP(A136,[5]UKBuilding_List!$A$1:$D$476,3,FALSE)</f>
        <v>Don &amp; Cathy Jacobs Science Building</v>
      </c>
      <c r="C136" s="1"/>
    </row>
    <row r="137" spans="1:3" x14ac:dyDescent="0.25">
      <c r="A137" s="2" t="str">
        <f>([4]UKBuilding_List!A137)</f>
        <v>0175</v>
      </c>
      <c r="B137" s="3" t="str">
        <f>VLOOKUP(A137,[5]UKBuilding_List!$A$1:$D$476,3,FALSE)</f>
        <v>Gatehouse Med Plaza</v>
      </c>
      <c r="C137" s="1"/>
    </row>
    <row r="138" spans="1:3" x14ac:dyDescent="0.25">
      <c r="A138" s="2" t="str">
        <f>([4]UKBuilding_List!A138)</f>
        <v>0176</v>
      </c>
      <c r="B138" s="3" t="str">
        <f>VLOOKUP(A138,[5]UKBuilding_List!$A$1:$D$476,3,FALSE)</f>
        <v>Gatehouse KY Clinic</v>
      </c>
      <c r="C138" s="1"/>
    </row>
    <row r="139" spans="1:3" x14ac:dyDescent="0.25">
      <c r="A139" s="2" t="str">
        <f>([4]UKBuilding_List!A139)</f>
        <v>0177</v>
      </c>
      <c r="B139" s="3" t="str">
        <f>VLOOKUP(A139,[5]UKBuilding_List!$A$1:$D$476,3,FALSE)</f>
        <v>Residence Motor Pool</v>
      </c>
      <c r="C139" s="1"/>
    </row>
    <row r="140" spans="1:3" x14ac:dyDescent="0.25">
      <c r="A140" s="2" t="str">
        <f>([4]UKBuilding_List!A140)</f>
        <v>0178</v>
      </c>
      <c r="B140" s="3" t="str">
        <f>VLOOKUP(A140,[5]UKBuilding_List!$A$1:$D$476,3,FALSE)</f>
        <v>Gatehouse Young Library</v>
      </c>
      <c r="C140" s="1"/>
    </row>
    <row r="141" spans="1:3" x14ac:dyDescent="0.25">
      <c r="A141" s="2" t="str">
        <f>([4]UKBuilding_List!A141)</f>
        <v>0179</v>
      </c>
      <c r="B141" s="3" t="str">
        <f>VLOOKUP(A141,[5]UKBuilding_List!$A$1:$D$476,3,FALSE)</f>
        <v>Temporary Bookstore</v>
      </c>
      <c r="C141" s="1"/>
    </row>
    <row r="142" spans="1:3" x14ac:dyDescent="0.25">
      <c r="A142" s="2" t="str">
        <f>([4]UKBuilding_List!A142)</f>
        <v>0181</v>
      </c>
      <c r="B142" s="3" t="str">
        <f>VLOOKUP(A142,[5]UKBuilding_List!$A$1:$D$476,3,FALSE)</f>
        <v>Woodland Glen III</v>
      </c>
      <c r="C142" s="1"/>
    </row>
    <row r="143" spans="1:3" x14ac:dyDescent="0.25">
      <c r="A143" s="2" t="str">
        <f>([4]UKBuilding_List!A143)</f>
        <v>0182</v>
      </c>
      <c r="B143" s="3" t="str">
        <f>VLOOKUP(A143,[5]UKBuilding_List!$A$1:$D$476,3,FALSE)</f>
        <v>Isolation Barn Incinerator</v>
      </c>
      <c r="C143" s="1"/>
    </row>
    <row r="144" spans="1:3" x14ac:dyDescent="0.25">
      <c r="A144" s="2" t="str">
        <f>([4]UKBuilding_List!A144)</f>
        <v>0183</v>
      </c>
      <c r="B144" s="3" t="str">
        <f>VLOOKUP(A144,[5]UKBuilding_List!$A$1:$D$476,3,FALSE)</f>
        <v>Isolation Barn</v>
      </c>
      <c r="C144" s="1"/>
    </row>
    <row r="145" spans="1:3" x14ac:dyDescent="0.25">
      <c r="A145" s="2" t="str">
        <f>([4]UKBuilding_List!A145)</f>
        <v>0184</v>
      </c>
      <c r="B145" s="3" t="str">
        <f>VLOOKUP(A145,[5]UKBuilding_List!$A$1:$D$476,3,FALSE)</f>
        <v>Agricultural Machine Research Lab</v>
      </c>
      <c r="C145" s="1"/>
    </row>
    <row r="146" spans="1:3" x14ac:dyDescent="0.25">
      <c r="A146" s="2" t="str">
        <f>([4]UKBuilding_List!A146)</f>
        <v>0185</v>
      </c>
      <c r="B146" s="3" t="str">
        <f>VLOOKUP(A146,[5]UKBuilding_List!$A$1:$D$476,3,FALSE)</f>
        <v>Garage by Motor Pool Residence</v>
      </c>
      <c r="C146" s="1"/>
    </row>
    <row r="147" spans="1:3" x14ac:dyDescent="0.25">
      <c r="A147" s="2" t="str">
        <f>([4]UKBuilding_List!A147)</f>
        <v>0186</v>
      </c>
      <c r="B147" s="3" t="str">
        <f>VLOOKUP(A147,[5]UKBuilding_List!$A$1:$D$476,3,FALSE)</f>
        <v>Woodland Glen IV</v>
      </c>
      <c r="C147" s="1"/>
    </row>
    <row r="148" spans="1:3" x14ac:dyDescent="0.25">
      <c r="A148" s="2" t="str">
        <f>([4]UKBuilding_List!A148)</f>
        <v>0187</v>
      </c>
      <c r="B148" s="3" t="e">
        <f>VLOOKUP(A148,[5]UKBuilding_List!$A$1:$D$476,3,FALSE)</f>
        <v>#N/A</v>
      </c>
      <c r="C148" s="1"/>
    </row>
    <row r="149" spans="1:3" x14ac:dyDescent="0.25">
      <c r="A149" s="2" t="str">
        <f>([4]UKBuilding_List!A149)</f>
        <v>0188</v>
      </c>
      <c r="B149" s="3" t="str">
        <f>VLOOKUP(A149,[5]UKBuilding_List!$A$1:$D$476,3,FALSE)</f>
        <v>Woodland Glen V</v>
      </c>
      <c r="C149" s="1"/>
    </row>
    <row r="150" spans="1:3" x14ac:dyDescent="0.25">
      <c r="A150" s="2" t="str">
        <f>([4]UKBuilding_List!A150)</f>
        <v>0189</v>
      </c>
      <c r="B150" s="3" t="str">
        <f>VLOOKUP(A150,[5]UKBuilding_List!$A$1:$D$476,3,FALSE)</f>
        <v>Shawneetown Bldg A</v>
      </c>
      <c r="C150" s="1"/>
    </row>
    <row r="151" spans="1:3" x14ac:dyDescent="0.25">
      <c r="A151" s="2" t="str">
        <f>([4]UKBuilding_List!A151)</f>
        <v>0190</v>
      </c>
      <c r="B151" s="3" t="str">
        <f>VLOOKUP(A151,[5]UKBuilding_List!$A$1:$D$476,3,FALSE)</f>
        <v>Shawneetown Bldg B</v>
      </c>
      <c r="C151" s="1"/>
    </row>
    <row r="152" spans="1:3" x14ac:dyDescent="0.25">
      <c r="A152" s="2" t="str">
        <f>([4]UKBuilding_List!A152)</f>
        <v>0191</v>
      </c>
      <c r="B152" s="3" t="str">
        <f>VLOOKUP(A152,[5]UKBuilding_List!$A$1:$D$476,3,FALSE)</f>
        <v>Shawneetown Bldg D</v>
      </c>
      <c r="C152" s="1"/>
    </row>
    <row r="153" spans="1:3" x14ac:dyDescent="0.25">
      <c r="A153" s="2" t="str">
        <f>([4]UKBuilding_List!A153)</f>
        <v>0192</v>
      </c>
      <c r="B153" s="3" t="str">
        <f>VLOOKUP(A153,[5]UKBuilding_List!$A$1:$D$476,3,FALSE)</f>
        <v>Shawneetown Bldg F</v>
      </c>
      <c r="C153" s="1"/>
    </row>
    <row r="154" spans="1:3" x14ac:dyDescent="0.25">
      <c r="A154" s="2" t="str">
        <f>([4]UKBuilding_List!A154)</f>
        <v>0193</v>
      </c>
      <c r="B154" s="3" t="str">
        <f>VLOOKUP(A154,[5]UKBuilding_List!$A$1:$D$476,3,FALSE)</f>
        <v>Shawneetown Bldg E</v>
      </c>
      <c r="C154" s="1"/>
    </row>
    <row r="155" spans="1:3" x14ac:dyDescent="0.25">
      <c r="A155" s="2" t="str">
        <f>([4]UKBuilding_List!A155)</f>
        <v>0194</v>
      </c>
      <c r="B155" s="3" t="str">
        <f>VLOOKUP(A155,[5]UKBuilding_List!$A$1:$D$476,3,FALSE)</f>
        <v>Shawneetown Bldg C</v>
      </c>
      <c r="C155" s="1"/>
    </row>
    <row r="156" spans="1:3" x14ac:dyDescent="0.25">
      <c r="A156" s="2" t="str">
        <f>([4]UKBuilding_List!A156)</f>
        <v>0196</v>
      </c>
      <c r="B156" s="3" t="str">
        <f>VLOOKUP(A156,[5]UKBuilding_List!$A$1:$D$476,3,FALSE)</f>
        <v>Stoll Field Viewing Tower</v>
      </c>
      <c r="C156" s="1"/>
    </row>
    <row r="157" spans="1:3" x14ac:dyDescent="0.25">
      <c r="A157" s="2" t="str">
        <f>([4]UKBuilding_List!A157)</f>
        <v>0197</v>
      </c>
      <c r="B157" s="3" t="str">
        <f>VLOOKUP(A157,[5]UKBuilding_List!$A$1:$D$476,3,FALSE)</f>
        <v>Parking Garage No 1</v>
      </c>
      <c r="C157" s="1"/>
    </row>
    <row r="158" spans="1:3" x14ac:dyDescent="0.25">
      <c r="A158" s="2" t="str">
        <f>([4]UKBuilding_List!A158)</f>
        <v>0198</v>
      </c>
      <c r="B158" s="3" t="str">
        <f>VLOOKUP(A158,[5]UKBuilding_List!$A$1:$D$476,3,FALSE)</f>
        <v>Parking Garage No 2</v>
      </c>
      <c r="C158" s="1"/>
    </row>
    <row r="159" spans="1:3" x14ac:dyDescent="0.25">
      <c r="A159" s="2" t="str">
        <f>([4]UKBuilding_List!A159)</f>
        <v>0199</v>
      </c>
      <c r="B159" s="3" t="str">
        <f>VLOOKUP(A159,[5]UKBuilding_List!$A$1:$D$476,3,FALSE)</f>
        <v>Parking Garage No 3</v>
      </c>
      <c r="C159" s="1"/>
    </row>
    <row r="160" spans="1:3" x14ac:dyDescent="0.25">
      <c r="A160" s="2" t="str">
        <f>([4]UKBuilding_List!A160)</f>
        <v>0200</v>
      </c>
      <c r="B160" s="3" t="str">
        <f>VLOOKUP(A160,[5]UKBuilding_List!$A$1:$D$476,3,FALSE)</f>
        <v>Wethington Allied Health Building</v>
      </c>
      <c r="C160" s="1"/>
    </row>
    <row r="161" spans="1:3" x14ac:dyDescent="0.25">
      <c r="A161" s="2" t="str">
        <f>([4]UKBuilding_List!A161)</f>
        <v>0202</v>
      </c>
      <c r="B161" s="3" t="str">
        <f>VLOOKUP(A161,[5]UKBuilding_List!$A$1:$D$476,3,FALSE)</f>
        <v>Parking Garage No 5</v>
      </c>
      <c r="C161" s="1"/>
    </row>
    <row r="162" spans="1:3" x14ac:dyDescent="0.25">
      <c r="A162" s="2" t="str">
        <f>([4]UKBuilding_List!A162)</f>
        <v>0204</v>
      </c>
      <c r="B162" s="3" t="str">
        <f>VLOOKUP(A162,[5]UKBuilding_List!$A$1:$D$476,3,FALSE)</f>
        <v>Cooling Plant #2</v>
      </c>
      <c r="C162" s="1"/>
    </row>
    <row r="163" spans="1:3" x14ac:dyDescent="0.25">
      <c r="A163" s="2" t="str">
        <f>([4]UKBuilding_List!A163)</f>
        <v>0205</v>
      </c>
      <c r="B163" s="3" t="str">
        <f>VLOOKUP(A163,[5]UKBuilding_List!$A$1:$D$476,3,FALSE)</f>
        <v>Phi Mu</v>
      </c>
      <c r="C163" s="1"/>
    </row>
    <row r="164" spans="1:3" x14ac:dyDescent="0.25">
      <c r="A164" s="2" t="str">
        <f>([4]UKBuilding_List!A164)</f>
        <v>0207</v>
      </c>
      <c r="B164" s="3" t="str">
        <f>VLOOKUP(A164,[5]UKBuilding_List!$A$1:$D$476,3,FALSE)</f>
        <v>Arts Metal Building</v>
      </c>
      <c r="C164" s="1"/>
    </row>
    <row r="165" spans="1:3" x14ac:dyDescent="0.25">
      <c r="A165" s="2" t="str">
        <f>([4]UKBuilding_List!A165)</f>
        <v>0210</v>
      </c>
      <c r="B165" s="3" t="str">
        <f>VLOOKUP(A165,[5]UKBuilding_List!$A$1:$D$476,3,FALSE)</f>
        <v>Reynolds Warehouse #4</v>
      </c>
      <c r="C165" s="1"/>
    </row>
    <row r="166" spans="1:3" x14ac:dyDescent="0.25">
      <c r="A166" s="2" t="str">
        <f>([4]UKBuilding_List!A166)</f>
        <v>0211</v>
      </c>
      <c r="B166" s="3" t="str">
        <f>VLOOKUP(A166,[5]UKBuilding_List!$A$1:$D$476,3,FALSE)</f>
        <v>Maxwell Place Garage</v>
      </c>
      <c r="C166" s="1"/>
    </row>
    <row r="167" spans="1:3" x14ac:dyDescent="0.25">
      <c r="A167" s="2" t="str">
        <f>([4]UKBuilding_List!A167)</f>
        <v>0212</v>
      </c>
      <c r="B167" s="3" t="str">
        <f>VLOOKUP(A167,[5]UKBuilding_List!$A$1:$D$476,3,FALSE)</f>
        <v>Lancaster Aquatics</v>
      </c>
      <c r="C167" s="1"/>
    </row>
    <row r="168" spans="1:3" x14ac:dyDescent="0.25">
      <c r="A168" s="2" t="str">
        <f>([4]UKBuilding_List!A168)</f>
        <v>0213</v>
      </c>
      <c r="B168" s="3" t="str">
        <f>VLOOKUP(A168,[5]UKBuilding_List!$A$1:$D$476,3,FALSE)</f>
        <v>Boone Tennis Center</v>
      </c>
      <c r="C168" s="1"/>
    </row>
    <row r="169" spans="1:3" x14ac:dyDescent="0.25">
      <c r="A169" s="2" t="str">
        <f>([4]UKBuilding_List!A169)</f>
        <v>0214</v>
      </c>
      <c r="B169" s="3" t="str">
        <f>VLOOKUP(A169,[5]UKBuilding_List!$A$1:$D$476,3,FALSE)</f>
        <v>Flammable Storage Building</v>
      </c>
      <c r="C169" s="1"/>
    </row>
    <row r="170" spans="1:3" x14ac:dyDescent="0.25">
      <c r="A170" s="2" t="str">
        <f>([4]UKBuilding_List!A170)</f>
        <v>0215</v>
      </c>
      <c r="B170" s="3" t="str">
        <f>VLOOKUP(A170,[5]UKBuilding_List!$A$1:$D$476,3,FALSE)</f>
        <v>W. P. Garrigus Building</v>
      </c>
      <c r="C170" s="1"/>
    </row>
    <row r="171" spans="1:3" x14ac:dyDescent="0.25">
      <c r="A171" s="2" t="str">
        <f>([4]UKBuilding_List!A171)</f>
        <v>0216</v>
      </c>
      <c r="B171" s="3" t="str">
        <f>VLOOKUP(A171,[5]UKBuilding_List!$A$1:$D$476,3,FALSE)</f>
        <v>Multi-Disciplinary Research Lab #3</v>
      </c>
      <c r="C171" s="1"/>
    </row>
    <row r="172" spans="1:3" x14ac:dyDescent="0.25">
      <c r="A172" s="2" t="str">
        <f>([4]UKBuilding_List!A172)</f>
        <v>0217</v>
      </c>
      <c r="B172" s="3" t="str">
        <f>VLOOKUP(A172,[5]UKBuilding_List!$A$1:$D$476,3,FALSE)</f>
        <v>Electric Substation #2</v>
      </c>
      <c r="C172" s="1"/>
    </row>
    <row r="173" spans="1:3" x14ac:dyDescent="0.25">
      <c r="A173" s="2" t="str">
        <f>([4]UKBuilding_List!A173)</f>
        <v>0219</v>
      </c>
      <c r="B173" s="3" t="str">
        <f>VLOOKUP(A173,[5]UKBuilding_List!$A$1:$D$476,3,FALSE)</f>
        <v>Seaton Center</v>
      </c>
      <c r="C173" s="1"/>
    </row>
    <row r="174" spans="1:3" x14ac:dyDescent="0.25">
      <c r="A174" s="2" t="str">
        <f>([4]UKBuilding_List!A174)</f>
        <v>0220</v>
      </c>
      <c r="B174" s="3" t="str">
        <f>VLOOKUP(A174,[5]UKBuilding_List!$A$1:$D$476,3,FALSE)</f>
        <v>Bernard Johnson Student Rec Ctr</v>
      </c>
      <c r="C174" s="1"/>
    </row>
    <row r="175" spans="1:3" x14ac:dyDescent="0.25">
      <c r="A175" s="2" t="str">
        <f>([4]UKBuilding_List!A175)</f>
        <v>0222</v>
      </c>
      <c r="B175" s="3" t="str">
        <f>VLOOKUP(A175,[5]UKBuilding_List!$A$1:$D$476,3,FALSE)</f>
        <v>Commonwealth Stadium</v>
      </c>
      <c r="C175" s="1"/>
    </row>
    <row r="176" spans="1:3" x14ac:dyDescent="0.25">
      <c r="A176" s="2" t="str">
        <f>([4]UKBuilding_List!A176)</f>
        <v>0223</v>
      </c>
      <c r="B176" s="3" t="str">
        <f>VLOOKUP(A176,[5]UKBuilding_List!$A$1:$D$476,3,FALSE)</f>
        <v>Warren Wright Medical Plaza</v>
      </c>
      <c r="C176" s="1"/>
    </row>
    <row r="177" spans="1:3" x14ac:dyDescent="0.25">
      <c r="A177" s="2" t="str">
        <f>([4]UKBuilding_List!A177)</f>
        <v>0224</v>
      </c>
      <c r="B177" s="3" t="str">
        <f>VLOOKUP(A177,[5]UKBuilding_List!$A$1:$D$476,3,FALSE)</f>
        <v>Lucille Caudill Little Fine Arts Library</v>
      </c>
      <c r="C177" s="1"/>
    </row>
    <row r="178" spans="1:3" x14ac:dyDescent="0.25">
      <c r="A178" s="2" t="str">
        <f>([4]UKBuilding_List!A178)</f>
        <v>0225</v>
      </c>
      <c r="B178" s="3" t="str">
        <f>VLOOKUP(A178,[5]UKBuilding_List!$A$1:$D$476,3,FALSE)</f>
        <v>T H Morgan Biological Sciences</v>
      </c>
      <c r="C178" s="1"/>
    </row>
    <row r="179" spans="1:3" x14ac:dyDescent="0.25">
      <c r="A179" s="2" t="str">
        <f>([4]UKBuilding_List!A179)</f>
        <v>0227</v>
      </c>
      <c r="B179" s="3" t="str">
        <f>VLOOKUP(A179,[5]UKBuilding_List!$A$1:$D$476,3,FALSE)</f>
        <v>Recreation Equipment Storage Building</v>
      </c>
      <c r="C179" s="1"/>
    </row>
    <row r="180" spans="1:3" x14ac:dyDescent="0.25">
      <c r="A180" s="2" t="str">
        <f>([4]UKBuilding_List!A180)</f>
        <v>0229</v>
      </c>
      <c r="B180" s="3" t="str">
        <f>VLOOKUP(A180,[5]UKBuilding_List!$A$1:$D$476,3,FALSE)</f>
        <v>Agricultural Distribution Center</v>
      </c>
      <c r="C180" s="1"/>
    </row>
    <row r="181" spans="1:3" x14ac:dyDescent="0.25">
      <c r="A181" s="2" t="str">
        <f>([4]UKBuilding_List!A181)</f>
        <v>0230</v>
      </c>
      <c r="B181" s="3" t="str">
        <f>VLOOKUP(A181,[5]UKBuilding_List!$A$1:$D$476,3,FALSE)</f>
        <v>Sanders-Brown Center on Aging</v>
      </c>
      <c r="C181" s="1"/>
    </row>
    <row r="182" spans="1:3" x14ac:dyDescent="0.25">
      <c r="A182" s="2" t="str">
        <f>([4]UKBuilding_List!A182)</f>
        <v>0232</v>
      </c>
      <c r="B182" s="3" t="str">
        <f>VLOOKUP(A182,[5]UKBuilding_List!$A$1:$D$476,3,FALSE)</f>
        <v>College of Nursing</v>
      </c>
      <c r="C182" s="1"/>
    </row>
    <row r="183" spans="1:3" x14ac:dyDescent="0.25">
      <c r="A183" s="2" t="str">
        <f>([4]UKBuilding_List!A183)</f>
        <v>0235</v>
      </c>
      <c r="B183" s="3" t="str">
        <f>VLOOKUP(A183,[5]UKBuilding_List!$A$1:$D$476,3,FALSE)</f>
        <v>John W Oswald Building</v>
      </c>
      <c r="C183" s="1"/>
    </row>
    <row r="184" spans="1:3" x14ac:dyDescent="0.25">
      <c r="A184" s="2" t="str">
        <f>([4]UKBuilding_List!A184)</f>
        <v>0236</v>
      </c>
      <c r="B184" s="3" t="str">
        <f>VLOOKUP(A184,[5]UKBuilding_List!$A$1:$D$476,3,FALSE)</f>
        <v>Kentucky Tobacco Research and Development Center</v>
      </c>
      <c r="C184" s="1"/>
    </row>
    <row r="185" spans="1:3" x14ac:dyDescent="0.25">
      <c r="A185" s="2" t="str">
        <f>([4]UKBuilding_List!A185)</f>
        <v>0241</v>
      </c>
      <c r="B185" s="3" t="str">
        <f>VLOOKUP(A185,[5]UKBuilding_List!$A$1:$D$476,3,FALSE)</f>
        <v>Singletary Center for the Arts</v>
      </c>
      <c r="C185" s="1"/>
    </row>
    <row r="186" spans="1:3" x14ac:dyDescent="0.25">
      <c r="A186" s="2" t="str">
        <f>([4]UKBuilding_List!A186)</f>
        <v>0243</v>
      </c>
      <c r="B186" s="3" t="str">
        <f>VLOOKUP(A186,[5]UKBuilding_List!$A$1:$D$476,3,FALSE)</f>
        <v>Greg Page Apartments 1</v>
      </c>
      <c r="C186" s="1"/>
    </row>
    <row r="187" spans="1:3" x14ac:dyDescent="0.25">
      <c r="A187" s="2" t="str">
        <f>([4]UKBuilding_List!A187)</f>
        <v>0244</v>
      </c>
      <c r="B187" s="3" t="str">
        <f>VLOOKUP(A187,[5]UKBuilding_List!$A$1:$D$476,3,FALSE)</f>
        <v>Greg Page Apartments 2</v>
      </c>
      <c r="C187" s="1"/>
    </row>
    <row r="188" spans="1:3" x14ac:dyDescent="0.25">
      <c r="A188" s="2" t="str">
        <f>([4]UKBuilding_List!A188)</f>
        <v>0245</v>
      </c>
      <c r="B188" s="3" t="str">
        <f>VLOOKUP(A188,[5]UKBuilding_List!$A$1:$D$476,3,FALSE)</f>
        <v>Greg Page Apartments 3</v>
      </c>
      <c r="C188" s="1"/>
    </row>
    <row r="189" spans="1:3" x14ac:dyDescent="0.25">
      <c r="A189" s="2" t="str">
        <f>([4]UKBuilding_List!A189)</f>
        <v>0246</v>
      </c>
      <c r="B189" s="3" t="str">
        <f>VLOOKUP(A189,[5]UKBuilding_List!$A$1:$D$476,3,FALSE)</f>
        <v>Greg Page Apartments 4</v>
      </c>
      <c r="C189" s="1"/>
    </row>
    <row r="190" spans="1:3" x14ac:dyDescent="0.25">
      <c r="A190" s="2" t="str">
        <f>([4]UKBuilding_List!A190)</f>
        <v>0247</v>
      </c>
      <c r="B190" s="3" t="str">
        <f>VLOOKUP(A190,[5]UKBuilding_List!$A$1:$D$476,3,FALSE)</f>
        <v>Greg Page Apartments 5</v>
      </c>
      <c r="C190" s="1"/>
    </row>
    <row r="191" spans="1:3" x14ac:dyDescent="0.25">
      <c r="A191" s="2" t="str">
        <f>([4]UKBuilding_List!A191)</f>
        <v>0248</v>
      </c>
      <c r="B191" s="3" t="str">
        <f>VLOOKUP(A191,[5]UKBuilding_List!$A$1:$D$476,3,FALSE)</f>
        <v>Greg Page Apartments 6</v>
      </c>
      <c r="C191" s="1"/>
    </row>
    <row r="192" spans="1:3" x14ac:dyDescent="0.25">
      <c r="A192" s="2" t="str">
        <f>([4]UKBuilding_List!A192)</f>
        <v>0249</v>
      </c>
      <c r="B192" s="3" t="str">
        <f>VLOOKUP(A192,[5]UKBuilding_List!$A$1:$D$476,3,FALSE)</f>
        <v>Greg Page Apartments 7</v>
      </c>
      <c r="C192" s="1"/>
    </row>
    <row r="193" spans="1:3" x14ac:dyDescent="0.25">
      <c r="A193" s="2" t="str">
        <f>([4]UKBuilding_List!A193)</f>
        <v>0250</v>
      </c>
      <c r="B193" s="3" t="str">
        <f>VLOOKUP(A193,[5]UKBuilding_List!$A$1:$D$476,3,FALSE)</f>
        <v>Greg Page Apartments 8</v>
      </c>
      <c r="C193" s="1"/>
    </row>
    <row r="194" spans="1:3" x14ac:dyDescent="0.25">
      <c r="A194" s="2" t="str">
        <f>([4]UKBuilding_List!A194)</f>
        <v>0252</v>
      </c>
      <c r="B194" s="3" t="str">
        <f>VLOOKUP(A194,[5]UKBuilding_List!$A$1:$D$476,3,FALSE)</f>
        <v>Greg Page Apartments 10</v>
      </c>
      <c r="C194" s="1"/>
    </row>
    <row r="195" spans="1:3" x14ac:dyDescent="0.25">
      <c r="A195" s="2" t="str">
        <f>([4]UKBuilding_List!A195)</f>
        <v>0253</v>
      </c>
      <c r="B195" s="3" t="str">
        <f>VLOOKUP(A195,[5]UKBuilding_List!$A$1:$D$476,3,FALSE)</f>
        <v>Greg Page Apartments 11</v>
      </c>
      <c r="C195" s="1"/>
    </row>
    <row r="196" spans="1:3" x14ac:dyDescent="0.25">
      <c r="A196" s="2" t="str">
        <f>([4]UKBuilding_List!A196)</f>
        <v>0254</v>
      </c>
      <c r="B196" s="3" t="str">
        <f>VLOOKUP(A196,[5]UKBuilding_List!$A$1:$D$476,3,FALSE)</f>
        <v>Greg Page Apartments 12</v>
      </c>
      <c r="C196" s="1"/>
    </row>
    <row r="197" spans="1:3" x14ac:dyDescent="0.25">
      <c r="A197" s="2" t="str">
        <f>([4]UKBuilding_List!A197)</f>
        <v>0255</v>
      </c>
      <c r="B197" s="3" t="str">
        <f>VLOOKUP(A197,[5]UKBuilding_List!$A$1:$D$476,3,FALSE)</f>
        <v>Greg Page Apartments 13</v>
      </c>
      <c r="C197" s="1"/>
    </row>
    <row r="198" spans="1:3" x14ac:dyDescent="0.25">
      <c r="A198" s="2" t="str">
        <f>([4]UKBuilding_List!A198)</f>
        <v>0256</v>
      </c>
      <c r="B198" s="3" t="str">
        <f>VLOOKUP(A198,[5]UKBuilding_List!$A$1:$D$476,3,FALSE)</f>
        <v>Greg Page Apartments 14</v>
      </c>
      <c r="C198" s="1"/>
    </row>
    <row r="199" spans="1:3" x14ac:dyDescent="0.25">
      <c r="A199" s="2" t="str">
        <f>([4]UKBuilding_List!A199)</f>
        <v>0257</v>
      </c>
      <c r="B199" s="3" t="str">
        <f>VLOOKUP(A199,[5]UKBuilding_List!$A$1:$D$476,3,FALSE)</f>
        <v>Greg Page Apartments 15</v>
      </c>
      <c r="C199" s="1"/>
    </row>
    <row r="200" spans="1:3" x14ac:dyDescent="0.25">
      <c r="A200" s="2" t="str">
        <f>([4]UKBuilding_List!A200)</f>
        <v>0258</v>
      </c>
      <c r="B200" s="3" t="str">
        <f>VLOOKUP(A200,[5]UKBuilding_List!$A$1:$D$476,3,FALSE)</f>
        <v>Greg Page Apartments 16</v>
      </c>
      <c r="C200" s="1"/>
    </row>
    <row r="201" spans="1:3" x14ac:dyDescent="0.25">
      <c r="A201" s="2" t="str">
        <f>([4]UKBuilding_List!A201)</f>
        <v>0259</v>
      </c>
      <c r="B201" s="3" t="str">
        <f>VLOOKUP(A201,[5]UKBuilding_List!$A$1:$D$476,3,FALSE)</f>
        <v>Greg Page Apartments 17</v>
      </c>
      <c r="C201" s="1"/>
    </row>
    <row r="202" spans="1:3" x14ac:dyDescent="0.25">
      <c r="A202" s="2" t="str">
        <f>([4]UKBuilding_List!A202)</f>
        <v>0260</v>
      </c>
      <c r="B202" s="3" t="str">
        <f>VLOOKUP(A202,[5]UKBuilding_List!$A$1:$D$476,3,FALSE)</f>
        <v>Greg Page Apartments 18</v>
      </c>
      <c r="C202" s="1"/>
    </row>
    <row r="203" spans="1:3" x14ac:dyDescent="0.25">
      <c r="A203" s="2" t="str">
        <f>([4]UKBuilding_List!A203)</f>
        <v>0261</v>
      </c>
      <c r="B203" s="3" t="str">
        <f>VLOOKUP(A203,[5]UKBuilding_List!$A$1:$D$476,3,FALSE)</f>
        <v>Greg Page Apartments 19</v>
      </c>
      <c r="C203" s="1"/>
    </row>
    <row r="204" spans="1:3" x14ac:dyDescent="0.25">
      <c r="A204" s="2" t="str">
        <f>([4]UKBuilding_List!A204)</f>
        <v>0262</v>
      </c>
      <c r="B204" s="3" t="str">
        <f>VLOOKUP(A204,[5]UKBuilding_List!$A$1:$D$476,3,FALSE)</f>
        <v>Greg Page Apartments 20</v>
      </c>
      <c r="C204" s="1"/>
    </row>
    <row r="205" spans="1:3" x14ac:dyDescent="0.25">
      <c r="A205" s="2" t="str">
        <f>([4]UKBuilding_List!A205)</f>
        <v>0263</v>
      </c>
      <c r="B205" s="3" t="str">
        <f>VLOOKUP(A205,[5]UKBuilding_List!$A$1:$D$476,3,FALSE)</f>
        <v>Greg Page Apartments 21</v>
      </c>
      <c r="C205" s="1"/>
    </row>
    <row r="206" spans="1:3" x14ac:dyDescent="0.25">
      <c r="A206" s="2" t="str">
        <f>([4]UKBuilding_List!A206)</f>
        <v>0264</v>
      </c>
      <c r="B206" s="3" t="str">
        <f>VLOOKUP(A206,[5]UKBuilding_List!$A$1:$D$476,3,FALSE)</f>
        <v>Greg Page Apartments 22</v>
      </c>
      <c r="C206" s="1"/>
    </row>
    <row r="207" spans="1:3" x14ac:dyDescent="0.25">
      <c r="A207" s="2" t="str">
        <f>([4]UKBuilding_List!A207)</f>
        <v>0265</v>
      </c>
      <c r="B207" s="3" t="str">
        <f>VLOOKUP(A207,[5]UKBuilding_List!$A$1:$D$476,3,FALSE)</f>
        <v>Greg Page Apartments 23</v>
      </c>
      <c r="C207" s="1"/>
    </row>
    <row r="208" spans="1:3" x14ac:dyDescent="0.25">
      <c r="A208" s="2" t="str">
        <f>([4]UKBuilding_List!A208)</f>
        <v>0266</v>
      </c>
      <c r="B208" s="3" t="str">
        <f>VLOOKUP(A208,[5]UKBuilding_List!$A$1:$D$476,3,FALSE)</f>
        <v>Greg Page Apartments 24</v>
      </c>
      <c r="C208" s="1"/>
    </row>
    <row r="209" spans="1:3" x14ac:dyDescent="0.25">
      <c r="A209" s="2" t="str">
        <f>([4]UKBuilding_List!A209)</f>
        <v>0267</v>
      </c>
      <c r="B209" s="3" t="str">
        <f>VLOOKUP(A209,[5]UKBuilding_List!$A$1:$D$476,3,FALSE)</f>
        <v>Greg Page Apartments 25</v>
      </c>
      <c r="C209" s="1"/>
    </row>
    <row r="210" spans="1:3" x14ac:dyDescent="0.25">
      <c r="A210" s="2" t="str">
        <f>([4]UKBuilding_List!A210)</f>
        <v>0268</v>
      </c>
      <c r="B210" s="3" t="str">
        <f>VLOOKUP(A210,[5]UKBuilding_List!$A$1:$D$476,3,FALSE)</f>
        <v>Greg Page Food Storage Laundry</v>
      </c>
      <c r="C210" s="1"/>
    </row>
    <row r="211" spans="1:3" x14ac:dyDescent="0.25">
      <c r="A211" s="2" t="str">
        <f>([4]UKBuilding_List!A211)</f>
        <v>0269</v>
      </c>
      <c r="B211" s="3" t="str">
        <f>VLOOKUP(A211,[5]UKBuilding_List!$A$1:$D$476,3,FALSE)</f>
        <v>Communications Building</v>
      </c>
      <c r="C211" s="1"/>
    </row>
    <row r="212" spans="1:3" x14ac:dyDescent="0.25">
      <c r="A212" s="2" t="str">
        <f>([4]UKBuilding_List!A212)</f>
        <v>0274</v>
      </c>
      <c r="B212" s="3" t="str">
        <f>VLOOKUP(A212,[5]UKBuilding_List!$A$1:$D$476,3,FALSE)</f>
        <v>Moloney Building</v>
      </c>
      <c r="C212" s="1"/>
    </row>
    <row r="213" spans="1:3" x14ac:dyDescent="0.25">
      <c r="A213" s="2" t="str">
        <f>([4]UKBuilding_List!A213)</f>
        <v>0275</v>
      </c>
      <c r="B213" s="3" t="str">
        <f>VLOOKUP(A213,[5]UKBuilding_List!$A$1:$D$476,3,FALSE)</f>
        <v>Bruce Poundstone Regulatory Services Building</v>
      </c>
      <c r="C213" s="1"/>
    </row>
    <row r="214" spans="1:3" x14ac:dyDescent="0.25">
      <c r="A214" s="2" t="str">
        <f>([4]UKBuilding_List!A214)</f>
        <v>0276</v>
      </c>
      <c r="B214" s="3" t="str">
        <f>VLOOKUP(A214,[5]UKBuilding_List!$A$1:$D$476,3,FALSE)</f>
        <v>Charles E. Barnhart Building</v>
      </c>
      <c r="C214" s="1"/>
    </row>
    <row r="215" spans="1:3" x14ac:dyDescent="0.25">
      <c r="A215" s="2" t="str">
        <f>([4]UKBuilding_List!A215)</f>
        <v>0277</v>
      </c>
      <c r="B215" s="3" t="str">
        <f>VLOOKUP(A215,[5]UKBuilding_List!$A$1:$D$476,3,FALSE)</f>
        <v>Nutter Football Training Facility</v>
      </c>
      <c r="C215" s="1"/>
    </row>
    <row r="216" spans="1:3" x14ac:dyDescent="0.25">
      <c r="A216" s="2" t="str">
        <f>([4]UKBuilding_List!A216)</f>
        <v>0278</v>
      </c>
      <c r="B216" s="3" t="str">
        <f>VLOOKUP(A216,[5]UKBuilding_List!$A$1:$D$476,3,FALSE)</f>
        <v>PPD Storage Building</v>
      </c>
      <c r="C216" s="1"/>
    </row>
    <row r="217" spans="1:3" x14ac:dyDescent="0.25">
      <c r="A217" s="2" t="str">
        <f>([4]UKBuilding_List!A217)</f>
        <v>0279</v>
      </c>
      <c r="B217" s="3" t="str">
        <f>VLOOKUP(A217,[5]UKBuilding_List!$A$1:$D$476,3,FALSE)</f>
        <v>BIRP Building</v>
      </c>
      <c r="C217" s="1"/>
    </row>
    <row r="218" spans="1:3" x14ac:dyDescent="0.25">
      <c r="A218" s="2" t="str">
        <f>([4]UKBuilding_List!A218)</f>
        <v>0280</v>
      </c>
      <c r="B218" s="3" t="str">
        <f>VLOOKUP(A218,[5]UKBuilding_List!$A$1:$D$476,3,FALSE)</f>
        <v>Joe Craft Football Training Facility</v>
      </c>
      <c r="C218" s="1"/>
    </row>
    <row r="219" spans="1:3" x14ac:dyDescent="0.25">
      <c r="A219" s="2" t="str">
        <f>([4]UKBuilding_List!A219)</f>
        <v>0281</v>
      </c>
      <c r="B219" s="3" t="str">
        <f>VLOOKUP(A219,[5]UKBuilding_List!$A$1:$D$476,3,FALSE)</f>
        <v>Oliver H. Raymond Civil Engineering</v>
      </c>
      <c r="C219" s="1"/>
    </row>
    <row r="220" spans="1:3" x14ac:dyDescent="0.25">
      <c r="A220" s="2" t="str">
        <f>([4]UKBuilding_List!A220)</f>
        <v>0282</v>
      </c>
      <c r="B220" s="3" t="str">
        <f>VLOOKUP(A220,[5]UKBuilding_List!$A$1:$D$476,3,FALSE)</f>
        <v>Gas Storage Building</v>
      </c>
      <c r="C220" s="1"/>
    </row>
    <row r="221" spans="1:3" x14ac:dyDescent="0.25">
      <c r="A221" s="2" t="str">
        <f>([4]UKBuilding_List!A221)</f>
        <v>0283</v>
      </c>
      <c r="B221" s="3" t="str">
        <f>VLOOKUP(A221,[5]UKBuilding_List!$A$1:$D$476,3,FALSE)</f>
        <v>Hagan Baseball Stadium</v>
      </c>
      <c r="C221" s="1"/>
    </row>
    <row r="222" spans="1:3" x14ac:dyDescent="0.25">
      <c r="A222" s="2" t="str">
        <f>([4]UKBuilding_List!A222)</f>
        <v>0284</v>
      </c>
      <c r="B222" s="3" t="str">
        <f>VLOOKUP(A222,[5]UKBuilding_List!$A$1:$D$476,3,FALSE)</f>
        <v>Kentucky Clinic</v>
      </c>
      <c r="C222" s="1"/>
    </row>
    <row r="223" spans="1:3" x14ac:dyDescent="0.25">
      <c r="A223" s="2" t="str">
        <f>([4]UKBuilding_List!A223)</f>
        <v>0285</v>
      </c>
      <c r="B223" s="3" t="str">
        <f>VLOOKUP(A223,[5]UKBuilding_List!$A$1:$D$476,3,FALSE)</f>
        <v>Nutter Field House</v>
      </c>
      <c r="C223" s="1"/>
    </row>
    <row r="224" spans="1:3" x14ac:dyDescent="0.25">
      <c r="A224" s="2" t="str">
        <f>([4]UKBuilding_List!A224)</f>
        <v>0286</v>
      </c>
      <c r="B224" s="3" t="str">
        <f>VLOOKUP(A224,[5]UKBuilding_List!$A$1:$D$476,3,FALSE)</f>
        <v>ASTeCC</v>
      </c>
      <c r="C224" s="1"/>
    </row>
    <row r="225" spans="1:3" x14ac:dyDescent="0.25">
      <c r="A225" s="2" t="str">
        <f>([4]UKBuilding_List!A225)</f>
        <v>0287</v>
      </c>
      <c r="B225" s="3" t="str">
        <f>VLOOKUP(A225,[5]UKBuilding_List!$A$1:$D$476,3,FALSE)</f>
        <v>Electric HVAC Building</v>
      </c>
      <c r="C225" s="1"/>
    </row>
    <row r="226" spans="1:3" x14ac:dyDescent="0.25">
      <c r="A226" s="2" t="str">
        <f>([4]UKBuilding_List!A226)</f>
        <v>0288</v>
      </c>
      <c r="B226" s="3" t="str">
        <f>VLOOKUP(A226,[5]UKBuilding_List!$A$1:$D$476,3,FALSE)</f>
        <v>PPD Greenhouse</v>
      </c>
      <c r="C226" s="1"/>
    </row>
    <row r="227" spans="1:3" x14ac:dyDescent="0.25">
      <c r="A227" s="2" t="str">
        <f>([4]UKBuilding_List!A227)</f>
        <v>0289</v>
      </c>
      <c r="B227" s="3" t="str">
        <f>VLOOKUP(A227,[5]UKBuilding_List!$A$1:$D$476,3,FALSE)</f>
        <v>Hazardous Waste Storage</v>
      </c>
      <c r="C227" s="1"/>
    </row>
    <row r="228" spans="1:3" x14ac:dyDescent="0.25">
      <c r="A228" s="2" t="str">
        <f>([4]UKBuilding_List!A228)</f>
        <v>0293</v>
      </c>
      <c r="B228" s="3" t="str">
        <f>VLOOKUP(A228,[5]UKBuilding_List!$A$1:$D$476,3,FALSE)</f>
        <v>UK Hospital - Chandler Medical Center &amp; Hospital</v>
      </c>
      <c r="C228" s="1"/>
    </row>
    <row r="229" spans="1:3" x14ac:dyDescent="0.25">
      <c r="A229" s="2" t="str">
        <f>([4]UKBuilding_List!A229)</f>
        <v>0294</v>
      </c>
      <c r="B229" s="3" t="str">
        <f>VLOOKUP(A229,[5]UKBuilding_List!$A$1:$D$476,3,FALSE)</f>
        <v>Gill Heart and Vascular Institute</v>
      </c>
      <c r="C229" s="1"/>
    </row>
    <row r="230" spans="1:3" x14ac:dyDescent="0.25">
      <c r="A230" s="2" t="str">
        <f>([4]UKBuilding_List!A230)</f>
        <v>0297</v>
      </c>
      <c r="B230" s="3" t="str">
        <f>VLOOKUP(A230,[5]UKBuilding_List!$A$1:$D$476,3,FALSE)</f>
        <v>Dental Science Building</v>
      </c>
      <c r="C230" s="1"/>
    </row>
    <row r="231" spans="1:3" x14ac:dyDescent="0.25">
      <c r="A231" s="2" t="str">
        <f>([4]UKBuilding_List!A231)</f>
        <v>0298</v>
      </c>
      <c r="B231" s="3" t="str">
        <f>VLOOKUP(A231,[5]UKBuilding_List!$A$1:$D$476,3,FALSE)</f>
        <v>William R. Willard Medical Education Building</v>
      </c>
      <c r="C231" s="1"/>
    </row>
    <row r="232" spans="1:3" x14ac:dyDescent="0.25">
      <c r="A232" s="2" t="str">
        <f>([4]UKBuilding_List!A232)</f>
        <v>0300</v>
      </c>
      <c r="B232" s="3" t="str">
        <f>VLOOKUP(A232,[5]UKBuilding_List!$A$1:$D$476,3,FALSE)</f>
        <v>Arboretum Tool Shed</v>
      </c>
      <c r="C232" s="1"/>
    </row>
    <row r="233" spans="1:3" x14ac:dyDescent="0.25">
      <c r="A233" s="2" t="str">
        <f>([4]UKBuilding_List!A233)</f>
        <v>0301</v>
      </c>
      <c r="B233" s="3" t="str">
        <f>VLOOKUP(A233,[5]UKBuilding_List!$A$1:$D$476,3,FALSE)</f>
        <v>154 Bonnie Brae</v>
      </c>
      <c r="C233" s="1"/>
    </row>
    <row r="234" spans="1:3" x14ac:dyDescent="0.25">
      <c r="A234" s="2" t="str">
        <f>([4]UKBuilding_List!A234)</f>
        <v>0302</v>
      </c>
      <c r="B234" s="3" t="str">
        <f>VLOOKUP(A234,[5]UKBuilding_List!$A$1:$D$476,3,FALSE)</f>
        <v>Dorotha Smith Oatts Visitor Center</v>
      </c>
      <c r="C234" s="1"/>
    </row>
    <row r="235" spans="1:3" x14ac:dyDescent="0.25">
      <c r="A235" s="2" t="str">
        <f>([4]UKBuilding_List!A235)</f>
        <v>0303</v>
      </c>
      <c r="B235" s="3" t="str">
        <f>VLOOKUP(A235,[5]UKBuilding_List!$A$1:$D$476,3,FALSE)</f>
        <v>Arboretum Restrooms</v>
      </c>
      <c r="C235" s="1"/>
    </row>
    <row r="236" spans="1:3" x14ac:dyDescent="0.25">
      <c r="A236" s="2" t="str">
        <f>([4]UKBuilding_List!A236)</f>
        <v>0305</v>
      </c>
      <c r="B236" s="3" t="str">
        <f>VLOOKUP(A236,[5]UKBuilding_List!$A$1:$D$476,3,FALSE)</f>
        <v>Peter P. Bosomworth Health Sciences Research Building</v>
      </c>
      <c r="C236" s="1"/>
    </row>
    <row r="237" spans="1:3" x14ac:dyDescent="0.25">
      <c r="A237" s="2" t="str">
        <f>([4]UKBuilding_List!A237)</f>
        <v>0312</v>
      </c>
      <c r="B237" s="3" t="str">
        <f>VLOOKUP(A237,[5]UKBuilding_List!$A$1:$D$476,3,FALSE)</f>
        <v>Plant Sciences</v>
      </c>
      <c r="C237" s="1"/>
    </row>
    <row r="238" spans="1:3" x14ac:dyDescent="0.25">
      <c r="A238" s="2" t="str">
        <f>([4]UKBuilding_List!A238)</f>
        <v>0314</v>
      </c>
      <c r="B238" s="3" t="str">
        <f>VLOOKUP(A238,[5]UKBuilding_List!$A$1:$D$476,3,FALSE)</f>
        <v>252 East Maxwell St</v>
      </c>
      <c r="C238" s="1"/>
    </row>
    <row r="239" spans="1:3" x14ac:dyDescent="0.25">
      <c r="A239" s="2" t="str">
        <f>([4]UKBuilding_List!A239)</f>
        <v>0315</v>
      </c>
      <c r="B239" s="3" t="str">
        <f>VLOOKUP(A239,[5]UKBuilding_List!$A$1:$D$476,3,FALSE)</f>
        <v>206 East Maxwell St</v>
      </c>
      <c r="C239" s="1"/>
    </row>
    <row r="240" spans="1:3" x14ac:dyDescent="0.25">
      <c r="A240" s="2" t="str">
        <f>([4]UKBuilding_List!A240)</f>
        <v>0333</v>
      </c>
      <c r="B240" s="3" t="str">
        <f>VLOOKUP(A240,[5]UKBuilding_List!$A$1:$D$476,3,FALSE)</f>
        <v>641 South Limestone St</v>
      </c>
      <c r="C240" s="1"/>
    </row>
    <row r="241" spans="1:3" x14ac:dyDescent="0.25">
      <c r="A241" s="2" t="str">
        <f>([4]UKBuilding_List!A241)</f>
        <v>0336</v>
      </c>
      <c r="B241" s="3" t="str">
        <f>VLOOKUP(A241,[5]UKBuilding_List!$A$1:$D$476,3,FALSE)</f>
        <v>Thomas D Clark Building</v>
      </c>
      <c r="C241" s="1"/>
    </row>
    <row r="242" spans="1:3" x14ac:dyDescent="0.25">
      <c r="A242" s="2" t="str">
        <f>([4]UKBuilding_List!A242)</f>
        <v>0337</v>
      </c>
      <c r="B242" s="3" t="str">
        <f>VLOOKUP(A242,[5]UKBuilding_List!$A$1:$D$476,3,FALSE)</f>
        <v>663 South Limestone Garage</v>
      </c>
      <c r="C242" s="1"/>
    </row>
    <row r="243" spans="1:3" x14ac:dyDescent="0.25">
      <c r="A243" s="2" t="str">
        <f>([4]UKBuilding_List!A243)</f>
        <v>0343</v>
      </c>
      <c r="B243" s="3" t="str">
        <f>VLOOKUP(A243,[5]UKBuilding_List!$A$1:$D$476,3,FALSE)</f>
        <v>Bingham Davis House</v>
      </c>
      <c r="C243" s="1"/>
    </row>
    <row r="244" spans="1:3" x14ac:dyDescent="0.25">
      <c r="A244" s="2" t="str">
        <f>([4]UKBuilding_List!A244)</f>
        <v>0344</v>
      </c>
      <c r="B244" s="3" t="str">
        <f>VLOOKUP(A244,[5]UKBuilding_List!$A$1:$D$476,3,FALSE)</f>
        <v>Raymond F. Betts House</v>
      </c>
      <c r="C244" s="1"/>
    </row>
    <row r="245" spans="1:3" x14ac:dyDescent="0.25">
      <c r="A245" s="2" t="str">
        <f>([4]UKBuilding_List!A245)</f>
        <v>0345</v>
      </c>
      <c r="B245" s="3" t="str">
        <f>VLOOKUP(A245,[5]UKBuilding_List!$A$1:$D$476,3,FALSE)</f>
        <v>Max Kade German House and Cultural Center</v>
      </c>
      <c r="C245" s="1"/>
    </row>
    <row r="246" spans="1:3" x14ac:dyDescent="0.25">
      <c r="A246" s="2" t="str">
        <f>([4]UKBuilding_List!A246)</f>
        <v>0346</v>
      </c>
      <c r="B246" s="3" t="str">
        <f>VLOOKUP(A246,[5]UKBuilding_List!$A$1:$D$476,3,FALSE)</f>
        <v>654 Maxwelton Ct</v>
      </c>
      <c r="C246" s="1"/>
    </row>
    <row r="247" spans="1:3" x14ac:dyDescent="0.25">
      <c r="A247" s="2" t="str">
        <f>([4]UKBuilding_List!A247)</f>
        <v>0347</v>
      </c>
      <c r="B247" s="3" t="str">
        <f>VLOOKUP(A247,[5]UKBuilding_List!$A$1:$D$476,3,FALSE)</f>
        <v>624 Maxwelton Ct</v>
      </c>
      <c r="C247" s="1"/>
    </row>
    <row r="248" spans="1:3" x14ac:dyDescent="0.25">
      <c r="A248" s="2" t="str">
        <f>([4]UKBuilding_List!A248)</f>
        <v>0348</v>
      </c>
      <c r="B248" s="3" t="str">
        <f>VLOOKUP(A248,[5]UKBuilding_List!$A$1:$D$476,3,FALSE)</f>
        <v>626 Maxwelton Ct</v>
      </c>
      <c r="C248" s="1"/>
    </row>
    <row r="249" spans="1:3" x14ac:dyDescent="0.25">
      <c r="A249" s="2" t="str">
        <f>([4]UKBuilding_List!A249)</f>
        <v>0349</v>
      </c>
      <c r="B249" s="3" t="str">
        <f>VLOOKUP(A249,[5]UKBuilding_List!$A$1:$D$476,3,FALSE)</f>
        <v>641 Maxwelton Ct</v>
      </c>
      <c r="C249" s="1"/>
    </row>
    <row r="250" spans="1:3" x14ac:dyDescent="0.25">
      <c r="A250" s="2" t="str">
        <f>([4]UKBuilding_List!A250)</f>
        <v>0350</v>
      </c>
      <c r="B250" s="3" t="str">
        <f>VLOOKUP(A250,[5]UKBuilding_List!$A$1:$D$476,3,FALSE)</f>
        <v>643 Maxwelton Ct</v>
      </c>
      <c r="C250" s="1"/>
    </row>
    <row r="251" spans="1:3" x14ac:dyDescent="0.25">
      <c r="A251" s="2" t="str">
        <f>([4]UKBuilding_List!A251)</f>
        <v>0351</v>
      </c>
      <c r="B251" s="3" t="str">
        <f>VLOOKUP(A251,[5]UKBuilding_List!$A$1:$D$476,3,FALSE)</f>
        <v>644 Maxwelton Ct</v>
      </c>
      <c r="C251" s="1"/>
    </row>
    <row r="252" spans="1:3" x14ac:dyDescent="0.25">
      <c r="A252" s="2" t="str">
        <f>([4]UKBuilding_List!A252)</f>
        <v>0353</v>
      </c>
      <c r="B252" s="3" t="str">
        <f>VLOOKUP(A252,[5]UKBuilding_List!$A$1:$D$476,3,FALSE)</f>
        <v>520 Oldham Ct</v>
      </c>
      <c r="C252" s="1"/>
    </row>
    <row r="253" spans="1:3" x14ac:dyDescent="0.25">
      <c r="A253" s="2" t="str">
        <f>([4]UKBuilding_List!A253)</f>
        <v>0377</v>
      </c>
      <c r="B253" s="3" t="str">
        <f>VLOOKUP(A253,[5]UKBuilding_List!$A$1:$D$476,3,FALSE)</f>
        <v>319 Rose Lane</v>
      </c>
      <c r="C253" s="1"/>
    </row>
    <row r="254" spans="1:3" x14ac:dyDescent="0.25">
      <c r="A254" s="2" t="str">
        <f>([4]UKBuilding_List!A254)</f>
        <v>0378</v>
      </c>
      <c r="B254" s="3" t="str">
        <f>VLOOKUP(A254,[5]UKBuilding_List!$A$1:$D$476,3,FALSE)</f>
        <v>321 Rose Lane</v>
      </c>
      <c r="C254" s="1"/>
    </row>
    <row r="255" spans="1:3" x14ac:dyDescent="0.25">
      <c r="A255" s="2" t="str">
        <f>([4]UKBuilding_List!A255)</f>
        <v>0381</v>
      </c>
      <c r="B255" s="3" t="str">
        <f>VLOOKUP(A255,[5]UKBuilding_List!$A$1:$D$476,3,FALSE)</f>
        <v>162-164 Gazette Avenue</v>
      </c>
      <c r="C255" s="1"/>
    </row>
    <row r="256" spans="1:3" x14ac:dyDescent="0.25">
      <c r="A256" s="2" t="str">
        <f>([4]UKBuilding_List!A256)</f>
        <v>0382</v>
      </c>
      <c r="B256" s="3" t="str">
        <f>VLOOKUP(A256,[5]UKBuilding_List!$A$1:$D$476,3,FALSE)</f>
        <v>Sky Blue Solar House</v>
      </c>
      <c r="C256" s="1"/>
    </row>
    <row r="257" spans="1:3" x14ac:dyDescent="0.25">
      <c r="A257" s="2" t="str">
        <f>([4]UKBuilding_List!A257)</f>
        <v>0386</v>
      </c>
      <c r="B257" s="3" t="str">
        <f>VLOOKUP(A257,[5]UKBuilding_List!$A$1:$D$476,3,FALSE)</f>
        <v>150 Gazette Avenue</v>
      </c>
      <c r="C257" s="1"/>
    </row>
    <row r="258" spans="1:3" x14ac:dyDescent="0.25">
      <c r="A258" s="2" t="str">
        <f>([4]UKBuilding_List!A258)</f>
        <v>0391</v>
      </c>
      <c r="B258" s="3" t="str">
        <f>VLOOKUP(A258,[5]UKBuilding_List!$A$1:$D$476,3,FALSE)</f>
        <v>Bus Shelter #2</v>
      </c>
      <c r="C258" s="1"/>
    </row>
    <row r="259" spans="1:3" x14ac:dyDescent="0.25">
      <c r="A259" s="2" t="str">
        <f>([4]UKBuilding_List!A259)</f>
        <v>0392</v>
      </c>
      <c r="B259" s="3" t="str">
        <f>VLOOKUP(A259,[5]UKBuilding_List!$A$1:$D$476,3,FALSE)</f>
        <v>Bus Shelter #3</v>
      </c>
      <c r="C259" s="1"/>
    </row>
    <row r="260" spans="1:3" x14ac:dyDescent="0.25">
      <c r="A260" s="2" t="str">
        <f>([4]UKBuilding_List!A260)</f>
        <v>0393</v>
      </c>
      <c r="B260" s="3" t="str">
        <f>VLOOKUP(A260,[5]UKBuilding_List!$A$1:$D$476,3,FALSE)</f>
        <v>Bus Shelter #7</v>
      </c>
      <c r="C260" s="1"/>
    </row>
    <row r="261" spans="1:3" x14ac:dyDescent="0.25">
      <c r="A261" s="2" t="str">
        <f>([4]UKBuilding_List!A261)</f>
        <v>0394</v>
      </c>
      <c r="B261" s="3" t="str">
        <f>VLOOKUP(A261,[5]UKBuilding_List!$A$1:$D$476,3,FALSE)</f>
        <v>Bus Shelter #6</v>
      </c>
      <c r="C261" s="1"/>
    </row>
    <row r="262" spans="1:3" x14ac:dyDescent="0.25">
      <c r="A262" s="2" t="str">
        <f>([4]UKBuilding_List!A262)</f>
        <v>0397</v>
      </c>
      <c r="B262" s="3" t="str">
        <f>VLOOKUP(A262,[5]UKBuilding_List!$A$1:$D$476,3,FALSE)</f>
        <v>Bus Shelter #9</v>
      </c>
      <c r="C262" s="1"/>
    </row>
    <row r="263" spans="1:3" x14ac:dyDescent="0.25">
      <c r="A263" s="2" t="str">
        <f>([4]UKBuilding_List!A263)</f>
        <v>0398</v>
      </c>
      <c r="B263" s="3" t="str">
        <f>VLOOKUP(A263,[5]UKBuilding_List!$A$1:$D$476,3,FALSE)</f>
        <v>Bus Shelter #10</v>
      </c>
      <c r="C263" s="1"/>
    </row>
    <row r="264" spans="1:3" x14ac:dyDescent="0.25">
      <c r="A264" s="2" t="str">
        <f>([4]UKBuilding_List!A264)</f>
        <v>0399</v>
      </c>
      <c r="B264" s="3" t="str">
        <f>VLOOKUP(A264,[5]UKBuilding_List!$A$1:$D$476,3,FALSE)</f>
        <v>Bus Shelter #11</v>
      </c>
      <c r="C264" s="1"/>
    </row>
    <row r="265" spans="1:3" x14ac:dyDescent="0.25">
      <c r="A265" s="2" t="str">
        <f>([4]UKBuilding_List!A265)</f>
        <v>0400</v>
      </c>
      <c r="B265" s="3" t="str">
        <f>VLOOKUP(A265,[5]UKBuilding_List!$A$1:$D$476,3,FALSE)</f>
        <v>Ellen H. Richards House</v>
      </c>
      <c r="C265" s="1"/>
    </row>
    <row r="266" spans="1:3" x14ac:dyDescent="0.25">
      <c r="A266" s="2" t="str">
        <f>([4]UKBuilding_List!A266)</f>
        <v>0401</v>
      </c>
      <c r="B266" s="3" t="str">
        <f>VLOOKUP(A266,[5]UKBuilding_List!$A$1:$D$476,3,FALSE)</f>
        <v>Weldon House</v>
      </c>
      <c r="C266" s="1"/>
    </row>
    <row r="267" spans="1:3" x14ac:dyDescent="0.25">
      <c r="A267" s="2" t="str">
        <f>([4]UKBuilding_List!A267)</f>
        <v>0413</v>
      </c>
      <c r="B267" s="3" t="str">
        <f>VLOOKUP(A267,[5]UKBuilding_List!$A$1:$D$476,3,FALSE)</f>
        <v>Softball/Soccer Locker Rooms</v>
      </c>
      <c r="C267" s="1"/>
    </row>
    <row r="268" spans="1:3" x14ac:dyDescent="0.25">
      <c r="A268" s="2" t="str">
        <f>([4]UKBuilding_List!A268)</f>
        <v>0416</v>
      </c>
      <c r="B268" s="3" t="str">
        <f>VLOOKUP(A268,[5]UKBuilding_List!$A$1:$D$476,3,FALSE)</f>
        <v>Bus Shelter #12</v>
      </c>
      <c r="C268" s="1"/>
    </row>
    <row r="269" spans="1:3" x14ac:dyDescent="0.25">
      <c r="A269" s="2" t="str">
        <f>([4]UKBuilding_List!A269)</f>
        <v>0417</v>
      </c>
      <c r="B269" s="3" t="str">
        <f>VLOOKUP(A269,[5]UKBuilding_List!$A$1:$D$476,3,FALSE)</f>
        <v>660 South Limestone</v>
      </c>
      <c r="C269" s="1"/>
    </row>
    <row r="270" spans="1:3" x14ac:dyDescent="0.25">
      <c r="A270" s="2" t="str">
        <f>([4]UKBuilding_List!A270)</f>
        <v>0419</v>
      </c>
      <c r="B270" s="3" t="str">
        <f>VLOOKUP(A270,[5]UKBuilding_List!$A$1:$D$476,3,FALSE)</f>
        <v>Bus Shelter #13</v>
      </c>
      <c r="C270" s="1"/>
    </row>
    <row r="271" spans="1:3" x14ac:dyDescent="0.25">
      <c r="A271" s="2" t="str">
        <f>([4]UKBuilding_List!A271)</f>
        <v>0420</v>
      </c>
      <c r="B271" s="3" t="str">
        <f>VLOOKUP(A271,[5]UKBuilding_List!$A$1:$D$476,3,FALSE)</f>
        <v>424 Euclid Avenue</v>
      </c>
      <c r="C271" s="1"/>
    </row>
    <row r="272" spans="1:3" x14ac:dyDescent="0.25">
      <c r="A272" s="2" t="str">
        <f>([4]UKBuilding_List!A272)</f>
        <v>0427</v>
      </c>
      <c r="B272" s="3" t="str">
        <f>VLOOKUP(A272,[5]UKBuilding_List!$A$1:$D$476,3,FALSE)</f>
        <v>Bowman's Den</v>
      </c>
      <c r="C272" s="1"/>
    </row>
    <row r="273" spans="1:3" x14ac:dyDescent="0.25">
      <c r="A273" s="2" t="str">
        <f>([4]UKBuilding_List!A273)</f>
        <v>0432</v>
      </c>
      <c r="B273" s="3" t="str">
        <f>VLOOKUP(A273,[5]UKBuilding_List!$A$1:$D$476,3,FALSE)</f>
        <v>Commonwealth House</v>
      </c>
      <c r="C273" s="1"/>
    </row>
    <row r="274" spans="1:3" x14ac:dyDescent="0.25">
      <c r="A274" s="2" t="str">
        <f>([4]UKBuilding_List!A274)</f>
        <v>0433</v>
      </c>
      <c r="B274" s="3" t="str">
        <f>VLOOKUP(A274,[5]UKBuilding_List!$A$1:$D$476,3,FALSE)</f>
        <v>William E and Casiana Schmidt Vocal Arts Center</v>
      </c>
      <c r="C274" s="1"/>
    </row>
    <row r="275" spans="1:3" x14ac:dyDescent="0.25">
      <c r="A275" s="2" t="str">
        <f>([4]UKBuilding_List!A275)</f>
        <v>0442</v>
      </c>
      <c r="B275" s="3" t="str">
        <f>VLOOKUP(A275,[5]UKBuilding_List!$A$1:$D$476,3,FALSE)</f>
        <v>Ligon House</v>
      </c>
      <c r="C275" s="1"/>
    </row>
    <row r="276" spans="1:3" x14ac:dyDescent="0.25">
      <c r="A276" s="2" t="str">
        <f>([4]UKBuilding_List!A276)</f>
        <v>0446</v>
      </c>
      <c r="B276" s="3" t="str">
        <f>VLOOKUP(A276,[5]UKBuilding_List!$A$1:$D$476,3,FALSE)</f>
        <v>John Cropp Softball Stadium</v>
      </c>
      <c r="C276" s="1"/>
    </row>
    <row r="277" spans="1:3" x14ac:dyDescent="0.25">
      <c r="A277" s="2" t="str">
        <f>([4]UKBuilding_List!A277)</f>
        <v>0447</v>
      </c>
      <c r="B277" s="3" t="str">
        <f>VLOOKUP(A277,[5]UKBuilding_List!$A$1:$D$476,3,FALSE)</f>
        <v>Hitting Pavilion</v>
      </c>
      <c r="C277" s="1"/>
    </row>
    <row r="278" spans="1:3" x14ac:dyDescent="0.25">
      <c r="A278" s="2" t="str">
        <f>([4]UKBuilding_List!A278)</f>
        <v>0448</v>
      </c>
      <c r="B278" s="3" t="str">
        <f>VLOOKUP(A278,[5]UKBuilding_List!$A$1:$D$476,3,FALSE)</f>
        <v>Football Storage Shed</v>
      </c>
      <c r="C278" s="1"/>
    </row>
    <row r="279" spans="1:3" x14ac:dyDescent="0.25">
      <c r="A279" s="2" t="str">
        <f>([4]UKBuilding_List!A279)</f>
        <v>0449</v>
      </c>
      <c r="B279" s="3" t="str">
        <f>VLOOKUP(A279,[5]UKBuilding_List!$A$1:$D$476,3,FALSE)</f>
        <v>Shively Grounds Storage Building</v>
      </c>
      <c r="C279" s="1"/>
    </row>
    <row r="280" spans="1:3" x14ac:dyDescent="0.25">
      <c r="A280" s="2" t="str">
        <f>([4]UKBuilding_List!A280)</f>
        <v>0453</v>
      </c>
      <c r="B280" s="3" t="str">
        <f>VLOOKUP(A280,[5]UKBuilding_List!$A$1:$D$476,3,FALSE)</f>
        <v>Shively Grounds Building</v>
      </c>
      <c r="C280" s="1"/>
    </row>
    <row r="281" spans="1:3" x14ac:dyDescent="0.25">
      <c r="A281" s="2" t="str">
        <f>([4]UKBuilding_List!A281)</f>
        <v>0456</v>
      </c>
      <c r="B281" s="3" t="str">
        <f>VLOOKUP(A281,[5]UKBuilding_List!$A$1:$D$476,3,FALSE)</f>
        <v>W.T. Young Library</v>
      </c>
      <c r="C281" s="1"/>
    </row>
    <row r="282" spans="1:3" x14ac:dyDescent="0.25">
      <c r="A282" s="2" t="str">
        <f>([4]UKBuilding_List!A282)</f>
        <v>0460</v>
      </c>
      <c r="B282" s="3" t="str">
        <f>VLOOKUP(A282,[5]UKBuilding_List!$A$1:$D$476,3,FALSE)</f>
        <v>149 Transcript Ave</v>
      </c>
      <c r="C282" s="1"/>
    </row>
    <row r="283" spans="1:3" x14ac:dyDescent="0.25">
      <c r="A283" s="2" t="str">
        <f>([4]UKBuilding_List!A283)</f>
        <v>0461</v>
      </c>
      <c r="B283" s="3" t="str">
        <f>VLOOKUP(A283,[5]UKBuilding_List!$A$1:$D$476,3,FALSE)</f>
        <v>153 Transcript Ave</v>
      </c>
      <c r="C283" s="1"/>
    </row>
    <row r="284" spans="1:3" x14ac:dyDescent="0.25">
      <c r="A284" s="2" t="str">
        <f>([4]UKBuilding_List!A284)</f>
        <v>0462</v>
      </c>
      <c r="B284" s="3" t="str">
        <f>VLOOKUP(A284,[5]UKBuilding_List!$A$1:$D$476,3,FALSE)</f>
        <v>Sarah Bennett Holmes Hall</v>
      </c>
      <c r="C284" s="1"/>
    </row>
    <row r="285" spans="1:3" x14ac:dyDescent="0.25">
      <c r="A285" s="2" t="str">
        <f>([4]UKBuilding_List!A285)</f>
        <v>0463</v>
      </c>
      <c r="B285" s="3" t="str">
        <f>VLOOKUP(A285,[5]UKBuilding_List!$A$1:$D$476,3,FALSE)</f>
        <v>Cleona Belle Matthews Boyd Hall</v>
      </c>
      <c r="C285" s="1"/>
    </row>
    <row r="286" spans="1:3" x14ac:dyDescent="0.25">
      <c r="A286" s="2" t="str">
        <f>([4]UKBuilding_List!A286)</f>
        <v>0465</v>
      </c>
      <c r="B286" s="3" t="str">
        <f>VLOOKUP(A286,[5]UKBuilding_List!$A$1:$D$476,3,FALSE)</f>
        <v xml:space="preserve">Pavilion at Commonwealth Stadium    </v>
      </c>
      <c r="C286" s="1"/>
    </row>
    <row r="287" spans="1:3" x14ac:dyDescent="0.25">
      <c r="A287" s="2" t="str">
        <f>([4]UKBuilding_List!A287)</f>
        <v>0467</v>
      </c>
      <c r="B287" s="3" t="str">
        <f>VLOOKUP(A287,[5]UKBuilding_List!$A$1:$D$476,3,FALSE)</f>
        <v>220 Transcript Ave</v>
      </c>
      <c r="C287" s="1"/>
    </row>
    <row r="288" spans="1:3" x14ac:dyDescent="0.25">
      <c r="A288" s="2" t="str">
        <f>([4]UKBuilding_List!A288)</f>
        <v>0473</v>
      </c>
      <c r="B288" s="3" t="str">
        <f>VLOOKUP(A288,[5]UKBuilding_List!$A$1:$D$476,3,FALSE)</f>
        <v>505 Oldham Ct</v>
      </c>
      <c r="C288" s="1"/>
    </row>
    <row r="289" spans="1:3" x14ac:dyDescent="0.25">
      <c r="A289" s="2" t="str">
        <f>([4]UKBuilding_List!A289)</f>
        <v>0481</v>
      </c>
      <c r="B289" s="3" t="str">
        <f>VLOOKUP(A289,[5]UKBuilding_List!$A$1:$D$476,3,FALSE)</f>
        <v>LCC Academic Tech Building</v>
      </c>
      <c r="C289" s="1"/>
    </row>
    <row r="290" spans="1:3" x14ac:dyDescent="0.25">
      <c r="A290" s="2" t="str">
        <f>([4]UKBuilding_List!A290)</f>
        <v>0482</v>
      </c>
      <c r="B290" s="3" t="e">
        <f>VLOOKUP(A290,[5]UKBuilding_List!$A$1:$D$476,3,FALSE)</f>
        <v>#N/A</v>
      </c>
      <c r="C290" s="1"/>
    </row>
    <row r="291" spans="1:3" x14ac:dyDescent="0.25">
      <c r="A291" s="2" t="str">
        <f>([4]UKBuilding_List!A291)</f>
        <v>0484</v>
      </c>
      <c r="B291" s="3" t="str">
        <f>VLOOKUP(A291,[5]UKBuilding_List!$A$1:$D$476,3,FALSE)</f>
        <v>Real Properties Garage</v>
      </c>
      <c r="C291" s="1"/>
    </row>
    <row r="292" spans="1:3" x14ac:dyDescent="0.25">
      <c r="A292" s="2" t="str">
        <f>([4]UKBuilding_List!A292)</f>
        <v>0485</v>
      </c>
      <c r="B292" s="3" t="str">
        <f>VLOOKUP(A292,[5]UKBuilding_List!$A$1:$D$476,3,FALSE)</f>
        <v>Boone Tennis Stadium</v>
      </c>
      <c r="C292" s="1"/>
    </row>
    <row r="293" spans="1:3" x14ac:dyDescent="0.25">
      <c r="A293" s="2" t="str">
        <f>([4]UKBuilding_List!A293)</f>
        <v>0487</v>
      </c>
      <c r="B293" s="3" t="str">
        <f>VLOOKUP(A293,[5]UKBuilding_List!$A$1:$D$476,3,FALSE)</f>
        <v>518 Oldham Ct</v>
      </c>
      <c r="C293" s="1"/>
    </row>
    <row r="294" spans="1:3" x14ac:dyDescent="0.25">
      <c r="A294" s="2" t="str">
        <f>([4]UKBuilding_List!A294)</f>
        <v>0488</v>
      </c>
      <c r="B294" s="3" t="str">
        <f>VLOOKUP(A294,[5]UKBuilding_List!$A$1:$D$476,3,FALSE)</f>
        <v>Woodland Early Learning Center</v>
      </c>
      <c r="C294" s="1"/>
    </row>
    <row r="295" spans="1:3" x14ac:dyDescent="0.25">
      <c r="A295" s="2" t="str">
        <f>([4]UKBuilding_List!A295)</f>
        <v>0489</v>
      </c>
      <c r="B295" s="3" t="str">
        <f>VLOOKUP(A295,[5]UKBuilding_List!$A$1:$D$476,3,FALSE)</f>
        <v>1117 South Limestone</v>
      </c>
      <c r="C295" s="1"/>
    </row>
    <row r="296" spans="1:3" x14ac:dyDescent="0.25">
      <c r="A296" s="2" t="str">
        <f>([4]UKBuilding_List!A296)</f>
        <v>0490</v>
      </c>
      <c r="B296" s="3" t="str">
        <f>VLOOKUP(A296,[5]UKBuilding_List!$A$1:$D$476,3,FALSE)</f>
        <v>Environmental Quality Management</v>
      </c>
      <c r="C296" s="1"/>
    </row>
    <row r="297" spans="1:3" x14ac:dyDescent="0.25">
      <c r="A297" s="2" t="str">
        <f>([4]UKBuilding_List!A297)</f>
        <v>0494</v>
      </c>
      <c r="B297" s="3" t="str">
        <f>VLOOKUP(A297,[5]UKBuilding_List!$A$1:$D$476,3,FALSE)</f>
        <v>Stuckert Career Center</v>
      </c>
      <c r="C297" s="1"/>
    </row>
    <row r="298" spans="1:3" x14ac:dyDescent="0.25">
      <c r="A298" s="2" t="str">
        <f>([4]UKBuilding_List!A298)</f>
        <v>0495</v>
      </c>
      <c r="B298" s="3" t="str">
        <f>VLOOKUP(A298,[5]UKBuilding_List!$A$1:$D$476,3,FALSE)</f>
        <v>James F. Hardymon Communications Building</v>
      </c>
      <c r="C298" s="1"/>
    </row>
    <row r="299" spans="1:3" x14ac:dyDescent="0.25">
      <c r="A299" s="2" t="str">
        <f>([4]UKBuilding_List!A299)</f>
        <v>0503</v>
      </c>
      <c r="B299" s="3" t="str">
        <f>VLOOKUP(A299,[5]UKBuilding_List!$A$1:$D$476,3,FALSE)</f>
        <v>Ralph G Anderson Building (Mech Eng)</v>
      </c>
      <c r="C299" s="1"/>
    </row>
    <row r="300" spans="1:3" x14ac:dyDescent="0.25">
      <c r="A300" s="2" t="str">
        <f>([4]UKBuilding_List!A300)</f>
        <v>0504</v>
      </c>
      <c r="B300" s="3" t="str">
        <f>VLOOKUP(A300,[5]UKBuilding_List!$A$1:$D$476,3,FALSE)</f>
        <v>Sigma Chi Fraternity House</v>
      </c>
      <c r="C300" s="1"/>
    </row>
    <row r="301" spans="1:3" x14ac:dyDescent="0.25">
      <c r="A301" s="2" t="str">
        <f>([4]UKBuilding_List!A301)</f>
        <v>0505</v>
      </c>
      <c r="B301" s="3" t="str">
        <f>VLOOKUP(A301,[5]UKBuilding_List!$A$1:$D$476,3,FALSE)</f>
        <v>Alpha Tau Omega Fraternity</v>
      </c>
      <c r="C301" s="1"/>
    </row>
    <row r="302" spans="1:3" x14ac:dyDescent="0.25">
      <c r="A302" s="2" t="str">
        <f>([4]UKBuilding_List!A302)</f>
        <v>0507</v>
      </c>
      <c r="B302" s="3" t="str">
        <f>VLOOKUP(A302,[5]UKBuilding_List!$A$1:$D$476,3,FALSE)</f>
        <v>Sigma Alpha Epsilon Fraternity</v>
      </c>
      <c r="C302" s="1"/>
    </row>
    <row r="303" spans="1:3" x14ac:dyDescent="0.25">
      <c r="A303" s="2" t="str">
        <f>([4]UKBuilding_List!A303)</f>
        <v>0509</v>
      </c>
      <c r="B303" s="3" t="str">
        <f>VLOOKUP(A303,[5]UKBuilding_List!$A$1:$D$476,3,FALSE)</f>
        <v>Biomedical Biological Sciences Research Building</v>
      </c>
      <c r="C303" s="1"/>
    </row>
    <row r="304" spans="1:3" x14ac:dyDescent="0.25">
      <c r="A304" s="2" t="str">
        <f>([4]UKBuilding_List!A304)</f>
        <v>0514</v>
      </c>
      <c r="B304" s="3" t="str">
        <f>VLOOKUP(A304,[5]UKBuilding_List!$A$1:$D$476,3,FALSE)</f>
        <v>Central Utility Plant #4</v>
      </c>
      <c r="C304" s="1"/>
    </row>
    <row r="305" spans="1:3" x14ac:dyDescent="0.25">
      <c r="A305" s="2" t="str">
        <f>([4]UKBuilding_List!A305)</f>
        <v>0517</v>
      </c>
      <c r="B305" s="3" t="str">
        <f>VLOOKUP(A305,[5]UKBuilding_List!$A$1:$D$476,3,FALSE)</f>
        <v>College of Medicine Learning Center</v>
      </c>
      <c r="C305" s="1"/>
    </row>
    <row r="306" spans="1:3" x14ac:dyDescent="0.25">
      <c r="A306" s="2" t="str">
        <f>([4]UKBuilding_List!A306)</f>
        <v>0518</v>
      </c>
      <c r="B306" s="3" t="str">
        <f>VLOOKUP(A306,[5]UKBuilding_List!$A$1:$D$476,3,FALSE)</f>
        <v>BBSRB Generator Building</v>
      </c>
      <c r="C306" s="1"/>
    </row>
    <row r="307" spans="1:3" x14ac:dyDescent="0.25">
      <c r="A307" s="2" t="str">
        <f>([4]UKBuilding_List!A307)</f>
        <v>0564</v>
      </c>
      <c r="B307" s="3" t="str">
        <f>VLOOKUP(A307,[5]UKBuilding_List!$A$1:$D$476,3,FALSE)</f>
        <v>630 South Broadway</v>
      </c>
      <c r="C307" s="1"/>
    </row>
    <row r="308" spans="1:3" x14ac:dyDescent="0.25">
      <c r="A308" s="2" t="str">
        <f>([4]UKBuilding_List!A308)</f>
        <v>0565</v>
      </c>
      <c r="B308" s="3" t="str">
        <f>VLOOKUP(A308,[5]UKBuilding_List!$A$1:$D$476,3,FALSE)</f>
        <v>John T. Smith Hall</v>
      </c>
      <c r="C308" s="1"/>
    </row>
    <row r="309" spans="1:3" x14ac:dyDescent="0.25">
      <c r="A309" s="2" t="str">
        <f>([4]UKBuilding_List!A309)</f>
        <v>0566</v>
      </c>
      <c r="B309" s="3" t="str">
        <f>VLOOKUP(A309,[5]UKBuilding_List!$A$1:$D$476,3,FALSE)</f>
        <v>Dale E. Baldwin Hall</v>
      </c>
      <c r="C309" s="1"/>
    </row>
    <row r="310" spans="1:3" x14ac:dyDescent="0.25">
      <c r="A310" s="2" t="str">
        <f>([4]UKBuilding_List!A310)</f>
        <v>0567</v>
      </c>
      <c r="B310" s="3" t="str">
        <f>VLOOKUP(A310,[5]UKBuilding_List!$A$1:$D$476,3,FALSE)</f>
        <v>Margaret Ingels Hall</v>
      </c>
      <c r="C310" s="1"/>
    </row>
    <row r="311" spans="1:3" x14ac:dyDescent="0.25">
      <c r="A311" s="2" t="str">
        <f>([4]UKBuilding_List!A311)</f>
        <v>0568</v>
      </c>
      <c r="B311" s="3" t="str">
        <f>VLOOKUP(A311,[5]UKBuilding_List!$A$1:$D$476,3,FALSE)</f>
        <v>David P. Roselle Hall</v>
      </c>
      <c r="C311" s="1"/>
    </row>
    <row r="312" spans="1:3" x14ac:dyDescent="0.25">
      <c r="A312" s="2" t="str">
        <f>([4]UKBuilding_List!A312)</f>
        <v>0571</v>
      </c>
      <c r="B312" s="3" t="str">
        <f>VLOOKUP(A312,[5]UKBuilding_List!$A$1:$D$476,3,FALSE)</f>
        <v>Parking Structure #6</v>
      </c>
      <c r="C312" s="1"/>
    </row>
    <row r="313" spans="1:3" x14ac:dyDescent="0.25">
      <c r="A313" s="2" t="str">
        <f>([4]UKBuilding_List!A313)</f>
        <v>0572</v>
      </c>
      <c r="B313" s="3" t="str">
        <f>VLOOKUP(A313,[5]UKBuilding_List!$A$1:$D$476,3,FALSE)</f>
        <v>Parking Structure #7</v>
      </c>
      <c r="C313" s="1"/>
    </row>
    <row r="314" spans="1:3" x14ac:dyDescent="0.25">
      <c r="A314" s="2" t="str">
        <f>([4]UKBuilding_List!A314)</f>
        <v>0582</v>
      </c>
      <c r="B314" s="3" t="str">
        <f>VLOOKUP(A314,[5]UKBuilding_List!$A$1:$D$476,3,FALSE)</f>
        <v>University Health Service</v>
      </c>
      <c r="C314" s="1"/>
    </row>
    <row r="315" spans="1:3" x14ac:dyDescent="0.25">
      <c r="A315" s="2" t="str">
        <f>([4]UKBuilding_List!A315)</f>
        <v>0585</v>
      </c>
      <c r="B315" s="3" t="str">
        <f>VLOOKUP(A315,[5]UKBuilding_List!$A$1:$D$476,3,FALSE)</f>
        <v>Baseball Training Pavilion</v>
      </c>
      <c r="C315" s="1"/>
    </row>
    <row r="316" spans="1:3" x14ac:dyDescent="0.25">
      <c r="A316" s="2" t="str">
        <f>([4]UKBuilding_List!A316)</f>
        <v>0592</v>
      </c>
      <c r="B316" s="3" t="str">
        <f>VLOOKUP(A316,[5]UKBuilding_List!$A$1:$D$476,3,FALSE)</f>
        <v>Storage Shed</v>
      </c>
      <c r="C316" s="1"/>
    </row>
    <row r="317" spans="1:3" x14ac:dyDescent="0.25">
      <c r="A317" s="2" t="str">
        <f>([4]UKBuilding_List!A317)</f>
        <v>0596</v>
      </c>
      <c r="B317" s="3" t="str">
        <f>VLOOKUP(A317,[5]UKBuilding_List!$A$1:$D$476,3,FALSE)</f>
        <v>Lee T. Todd, Jr. Building</v>
      </c>
      <c r="C317" s="1"/>
    </row>
    <row r="318" spans="1:3" x14ac:dyDescent="0.25">
      <c r="A318" s="2" t="str">
        <f>([4]UKBuilding_List!A318)</f>
        <v>0601</v>
      </c>
      <c r="B318" s="3" t="str">
        <f>VLOOKUP(A318,[5]UKBuilding_List!$A$1:$D$476,3,FALSE)</f>
        <v>Parking Structure #8</v>
      </c>
      <c r="C318" s="1"/>
    </row>
    <row r="319" spans="1:3" x14ac:dyDescent="0.25">
      <c r="A319" s="2" t="str">
        <f>([4]UKBuilding_List!A319)</f>
        <v>0602</v>
      </c>
      <c r="B319" s="3" t="str">
        <f>VLOOKUP(A319,[5]UKBuilding_List!$A$1:$D$476,3,FALSE)</f>
        <v>Pavilion A</v>
      </c>
      <c r="C319" s="1"/>
    </row>
    <row r="320" spans="1:3" x14ac:dyDescent="0.25">
      <c r="A320" s="2" t="str">
        <f>([4]UKBuilding_List!A320)</f>
        <v>0604</v>
      </c>
      <c r="B320" s="3" t="str">
        <f>VLOOKUP(A320,[5]UKBuilding_List!$A$1:$D$476,3,FALSE)</f>
        <v>Joe Craft Center</v>
      </c>
      <c r="C320" s="1"/>
    </row>
    <row r="321" spans="1:3" x14ac:dyDescent="0.25">
      <c r="A321" s="2" t="str">
        <f>([4]UKBuilding_List!A321)</f>
        <v>0607</v>
      </c>
      <c r="B321" s="3" t="str">
        <f>VLOOKUP(A321,[5]UKBuilding_List!$A$1:$D$476,3,FALSE)</f>
        <v>788 Press Avenue</v>
      </c>
      <c r="C321" s="1"/>
    </row>
    <row r="322" spans="1:3" x14ac:dyDescent="0.25">
      <c r="A322" s="2" t="str">
        <f>([4]UKBuilding_List!A322)</f>
        <v>0608</v>
      </c>
      <c r="B322" s="3" t="str">
        <f>VLOOKUP(A322,[5]UKBuilding_List!$A$1:$D$476,3,FALSE)</f>
        <v>792 Press Avenue</v>
      </c>
      <c r="C322" s="1"/>
    </row>
    <row r="323" spans="1:3" x14ac:dyDescent="0.25">
      <c r="A323" s="2" t="str">
        <f>([4]UKBuilding_List!A323)</f>
        <v>0609</v>
      </c>
      <c r="B323" s="3" t="str">
        <f>VLOOKUP(A323,[5]UKBuilding_List!$A$1:$D$476,3,FALSE)</f>
        <v>796 Press Avenue</v>
      </c>
      <c r="C323" s="1"/>
    </row>
    <row r="324" spans="1:3" x14ac:dyDescent="0.25">
      <c r="A324" s="2" t="str">
        <f>([4]UKBuilding_List!A324)</f>
        <v>0610</v>
      </c>
      <c r="B324" s="3" t="str">
        <f>VLOOKUP(A324,[5]UKBuilding_List!$A$1:$D$476,3,FALSE)</f>
        <v>800 Press Avenue</v>
      </c>
      <c r="C324" s="1"/>
    </row>
    <row r="325" spans="1:3" x14ac:dyDescent="0.25">
      <c r="A325" s="2" t="str">
        <f>([4]UKBuilding_List!A325)</f>
        <v>0611</v>
      </c>
      <c r="B325" s="3" t="str">
        <f>VLOOKUP(A325,[5]UKBuilding_List!$A$1:$D$476,3,FALSE)</f>
        <v>Medical Office Building (Samaritan)</v>
      </c>
      <c r="C325" s="1"/>
    </row>
    <row r="326" spans="1:3" x14ac:dyDescent="0.25">
      <c r="A326" s="2" t="str">
        <f>([4]UKBuilding_List!A326)</f>
        <v>0612</v>
      </c>
      <c r="B326" s="3" t="str">
        <f>VLOOKUP(A326,[5]UKBuilding_List!$A$1:$D$476,3,FALSE)</f>
        <v>Samaritan Chiller Building</v>
      </c>
      <c r="C326" s="1"/>
    </row>
    <row r="327" spans="1:3" x14ac:dyDescent="0.25">
      <c r="A327" s="2" t="str">
        <f>([4]UKBuilding_List!A327)</f>
        <v>0613</v>
      </c>
      <c r="B327" s="3" t="str">
        <f>VLOOKUP(A327,[5]UKBuilding_List!$A$1:$D$476,3,FALSE)</f>
        <v>Samaritan Parking Structure</v>
      </c>
      <c r="C327" s="1"/>
    </row>
    <row r="328" spans="1:3" x14ac:dyDescent="0.25">
      <c r="A328" s="2" t="str">
        <f>([4]UKBuilding_List!A328)</f>
        <v>0616</v>
      </c>
      <c r="B328" s="3" t="str">
        <f>VLOOKUP(A328,[5]UKBuilding_List!$A$1:$D$476,3,FALSE)</f>
        <v>Seaton Center Storage</v>
      </c>
      <c r="C328" s="1"/>
    </row>
    <row r="329" spans="1:3" x14ac:dyDescent="0.25">
      <c r="A329" s="2" t="str">
        <f>([4]UKBuilding_List!A329)</f>
        <v>0617</v>
      </c>
      <c r="B329" s="3" t="e">
        <f>VLOOKUP(A329,[5]UKBuilding_List!$A$1:$D$476,3,FALSE)</f>
        <v>#N/A</v>
      </c>
      <c r="C329" s="1"/>
    </row>
    <row r="330" spans="1:3" x14ac:dyDescent="0.25">
      <c r="A330" s="2" t="str">
        <f>([4]UKBuilding_List!A330)</f>
        <v>0618</v>
      </c>
      <c r="B330" s="3" t="str">
        <f>VLOOKUP(A330,[5]UKBuilding_List!$A$1:$D$476,3,FALSE)</f>
        <v>MacAdam Student Observatory</v>
      </c>
      <c r="C330" s="1"/>
    </row>
    <row r="331" spans="1:3" x14ac:dyDescent="0.25">
      <c r="A331" s="2" t="str">
        <f>([4]UKBuilding_List!A331)</f>
        <v>0624</v>
      </c>
      <c r="B331" s="3" t="e">
        <f>VLOOKUP(A331,[5]UKBuilding_List!$A$1:$D$476,3,FALSE)</f>
        <v>#N/A</v>
      </c>
      <c r="C331" s="1"/>
    </row>
    <row r="332" spans="1:3" x14ac:dyDescent="0.25">
      <c r="A332" s="2" t="str">
        <f>([4]UKBuilding_List!A332)</f>
        <v>0625</v>
      </c>
      <c r="B332" s="3" t="str">
        <f>VLOOKUP(A332,[5]UKBuilding_List!$A$1:$D$476,3,FALSE)</f>
        <v>1105 S. Limestone</v>
      </c>
      <c r="C332" s="1"/>
    </row>
    <row r="333" spans="1:3" x14ac:dyDescent="0.25">
      <c r="A333" s="2" t="str">
        <f>([4]UKBuilding_List!A333)</f>
        <v>0626</v>
      </c>
      <c r="B333" s="3" t="str">
        <f>VLOOKUP(A333,[5]UKBuilding_List!$A$1:$D$476,3,FALSE)</f>
        <v>1119 S. Limestone</v>
      </c>
      <c r="C333" s="1"/>
    </row>
    <row r="334" spans="1:3" x14ac:dyDescent="0.25">
      <c r="A334" s="2" t="str">
        <f>([4]UKBuilding_List!A334)</f>
        <v>0630</v>
      </c>
      <c r="B334" s="3" t="str">
        <f>VLOOKUP(A334,[5]UKBuilding_List!$A$1:$D$476,3,FALSE)</f>
        <v>Air Medical Crew Quarters</v>
      </c>
      <c r="C334" s="1"/>
    </row>
    <row r="335" spans="1:3" x14ac:dyDescent="0.25">
      <c r="A335" s="2" t="str">
        <f>([4]UKBuilding_List!A335)</f>
        <v>0633</v>
      </c>
      <c r="B335" s="3" t="str">
        <f>VLOOKUP(A335,[5]UKBuilding_List!$A$1:$D$476,3,FALSE)</f>
        <v>Davis Marksbury Building</v>
      </c>
      <c r="C335" s="1"/>
    </row>
    <row r="336" spans="1:3" x14ac:dyDescent="0.25">
      <c r="A336" s="2" t="str">
        <f>([4]UKBuilding_List!A336)</f>
        <v>0644</v>
      </c>
      <c r="B336" s="3" t="str">
        <f>VLOOKUP(A336,[5]UKBuilding_List!$A$1:$D$476,3,FALSE)</f>
        <v>Wildcat Coal Lodge</v>
      </c>
      <c r="C336" s="1"/>
    </row>
    <row r="337" spans="1:3" x14ac:dyDescent="0.25">
      <c r="A337" s="2" t="str">
        <f>([4]UKBuilding_List!A337)</f>
        <v>0645</v>
      </c>
      <c r="B337" s="3" t="str">
        <f>VLOOKUP(A337,[5]UKBuilding_List!$A$1:$D$476,3,FALSE)</f>
        <v>179 Leader Ave</v>
      </c>
      <c r="C337" s="1"/>
    </row>
    <row r="338" spans="1:3" x14ac:dyDescent="0.25">
      <c r="A338" s="2" t="str">
        <f>([4]UKBuilding_List!A338)</f>
        <v>0647</v>
      </c>
      <c r="B338" s="3" t="str">
        <f>VLOOKUP(A338,[5]UKBuilding_List!$A$1:$D$476,3,FALSE)</f>
        <v>213 Transcript Ave</v>
      </c>
      <c r="C338" s="1"/>
    </row>
    <row r="339" spans="1:3" x14ac:dyDescent="0.25">
      <c r="A339" s="2" t="str">
        <f>([4]UKBuilding_List!A339)</f>
        <v>0648</v>
      </c>
      <c r="B339" s="3" t="str">
        <f>VLOOKUP(A339,[5]UKBuilding_List!$A$1:$D$476,3,FALSE)</f>
        <v>221 Transcript Ave</v>
      </c>
      <c r="C339" s="1"/>
    </row>
    <row r="340" spans="1:3" x14ac:dyDescent="0.25">
      <c r="A340" s="2" t="str">
        <f>([4]UKBuilding_List!A340)</f>
        <v>0649</v>
      </c>
      <c r="B340" s="3" t="str">
        <f>VLOOKUP(A340,[5]UKBuilding_List!$A$1:$D$476,3,FALSE)</f>
        <v>217 Transcript Ave</v>
      </c>
      <c r="C340" s="1"/>
    </row>
    <row r="341" spans="1:3" x14ac:dyDescent="0.25">
      <c r="A341" s="2" t="str">
        <f>([4]UKBuilding_List!A341)</f>
        <v>0651</v>
      </c>
      <c r="B341" s="3" t="str">
        <f>VLOOKUP(A341,[5]UKBuilding_List!$A$1:$D$476,3,FALSE)</f>
        <v>Mandrell Hall</v>
      </c>
      <c r="C341" s="1"/>
    </row>
    <row r="342" spans="1:3" x14ac:dyDescent="0.25">
      <c r="A342" s="2" t="str">
        <f>([4]UKBuilding_List!A342)</f>
        <v>0652</v>
      </c>
      <c r="B342" s="3" t="str">
        <f>VLOOKUP(A342,[5]UKBuilding_List!$A$1:$D$476,3,FALSE)</f>
        <v>Bosworth Hall</v>
      </c>
      <c r="C342" s="1"/>
    </row>
    <row r="343" spans="1:3" x14ac:dyDescent="0.25">
      <c r="A343" s="2" t="str">
        <f>([4]UKBuilding_List!A343)</f>
        <v>0653</v>
      </c>
      <c r="B343" s="3" t="str">
        <f>VLOOKUP(A343,[5]UKBuilding_List!$A$1:$D$476,3,FALSE)</f>
        <v>Sanders Hall</v>
      </c>
      <c r="C343" s="1"/>
    </row>
    <row r="344" spans="1:3" x14ac:dyDescent="0.25">
      <c r="A344" s="2" t="str">
        <f>([4]UKBuilding_List!A344)</f>
        <v>0654</v>
      </c>
      <c r="B344" s="3" t="str">
        <f>VLOOKUP(A344,[5]UKBuilding_List!$A$1:$D$476,3,FALSE)</f>
        <v>Building 100</v>
      </c>
      <c r="C344" s="1"/>
    </row>
    <row r="345" spans="1:3" x14ac:dyDescent="0.25">
      <c r="A345" s="2" t="str">
        <f>([4]UKBuilding_List!A345)</f>
        <v>0655</v>
      </c>
      <c r="B345" s="3" t="str">
        <f>VLOOKUP(A345,[5]UKBuilding_List!$A$1:$D$476,3,FALSE)</f>
        <v>Building 200</v>
      </c>
      <c r="C345" s="1"/>
    </row>
    <row r="346" spans="1:3" x14ac:dyDescent="0.25">
      <c r="A346" s="2" t="str">
        <f>([4]UKBuilding_List!A346)</f>
        <v>0656</v>
      </c>
      <c r="B346" s="3" t="str">
        <f>VLOOKUP(A346,[5]UKBuilding_List!$A$1:$D$476,3,FALSE)</f>
        <v>Building 300</v>
      </c>
      <c r="C346" s="1"/>
    </row>
    <row r="347" spans="1:3" x14ac:dyDescent="0.25">
      <c r="A347" s="2" t="str">
        <f>([4]UKBuilding_List!A347)</f>
        <v>0657</v>
      </c>
      <c r="B347" s="3" t="str">
        <f>VLOOKUP(A347,[5]UKBuilding_List!$A$1:$D$476,3,FALSE)</f>
        <v>Building 400</v>
      </c>
      <c r="C347" s="1"/>
    </row>
    <row r="348" spans="1:3" x14ac:dyDescent="0.25">
      <c r="A348" s="2" t="str">
        <f>([4]UKBuilding_List!A348)</f>
        <v>0658</v>
      </c>
      <c r="B348" s="3" t="str">
        <f>VLOOKUP(A348,[5]UKBuilding_List!$A$1:$D$476,3,FALSE)</f>
        <v>Maintenance Bldg.</v>
      </c>
      <c r="C348" s="1"/>
    </row>
    <row r="349" spans="1:3" x14ac:dyDescent="0.25">
      <c r="A349" s="2" t="str">
        <f>([4]UKBuilding_List!A349)</f>
        <v>0659</v>
      </c>
      <c r="B349" s="3" t="str">
        <f>VLOOKUP(A349,[5]UKBuilding_List!$A$1:$D$476,3,FALSE)</f>
        <v>Gas Building</v>
      </c>
      <c r="C349" s="1"/>
    </row>
    <row r="350" spans="1:3" x14ac:dyDescent="0.25">
      <c r="A350" s="2" t="str">
        <f>([4]UKBuilding_List!A350)</f>
        <v>0660</v>
      </c>
      <c r="B350" s="3" t="str">
        <f>VLOOKUP(A350,[5]UKBuilding_List!$A$1:$D$476,3,FALSE)</f>
        <v>Maxwelton Ct. Apts #1</v>
      </c>
      <c r="C350" s="1"/>
    </row>
    <row r="351" spans="1:3" x14ac:dyDescent="0.25">
      <c r="A351" s="2" t="str">
        <f>([4]UKBuilding_List!A351)</f>
        <v>0661</v>
      </c>
      <c r="B351" s="3" t="str">
        <f>VLOOKUP(A351,[5]UKBuilding_List!$A$1:$D$476,3,FALSE)</f>
        <v>Maxwelton Ct. Apts #2</v>
      </c>
      <c r="C351" s="1"/>
    </row>
    <row r="352" spans="1:3" x14ac:dyDescent="0.25">
      <c r="A352" s="2" t="str">
        <f>([4]UKBuilding_List!A352)</f>
        <v>0662</v>
      </c>
      <c r="B352" s="3" t="str">
        <f>VLOOKUP(A352,[5]UKBuilding_List!$A$1:$D$476,3,FALSE)</f>
        <v>Maxwelton Ct. Apts #3</v>
      </c>
      <c r="C352" s="1"/>
    </row>
    <row r="353" spans="1:3" x14ac:dyDescent="0.25">
      <c r="A353" s="2" t="str">
        <f>([4]UKBuilding_List!A353)</f>
        <v>0663</v>
      </c>
      <c r="B353" s="3" t="str">
        <f>VLOOKUP(A353,[5]UKBuilding_List!$A$1:$D$476,3,FALSE)</f>
        <v>Maxwelton Ct. Apts #4</v>
      </c>
      <c r="C353" s="1"/>
    </row>
    <row r="354" spans="1:3" x14ac:dyDescent="0.25">
      <c r="A354" s="2" t="str">
        <f>([4]UKBuilding_List!A354)</f>
        <v>0664</v>
      </c>
      <c r="B354" s="3" t="str">
        <f>VLOOKUP(A354,[5]UKBuilding_List!$A$1:$D$476,3,FALSE)</f>
        <v>Maxwelton Ct. Apts #5</v>
      </c>
      <c r="C354" s="1"/>
    </row>
    <row r="355" spans="1:3" x14ac:dyDescent="0.25">
      <c r="A355" s="2" t="str">
        <f>([4]UKBuilding_List!A355)</f>
        <v>0665</v>
      </c>
      <c r="B355" s="3" t="str">
        <f>VLOOKUP(A355,[5]UKBuilding_List!$A$1:$D$476,3,FALSE)</f>
        <v>Maxwelton Ct. Apts #6</v>
      </c>
      <c r="C355" s="1"/>
    </row>
    <row r="356" spans="1:3" x14ac:dyDescent="0.25">
      <c r="A356" s="2" t="str">
        <f>([4]UKBuilding_List!A356)</f>
        <v>0666</v>
      </c>
      <c r="B356" s="3" t="str">
        <f>VLOOKUP(A356,[5]UKBuilding_List!$A$1:$D$476,3,FALSE)</f>
        <v>Maxwelton Ct. Apts #7</v>
      </c>
      <c r="C356" s="1"/>
    </row>
    <row r="357" spans="1:3" x14ac:dyDescent="0.25">
      <c r="A357" s="2" t="str">
        <f>([4]UKBuilding_List!A357)</f>
        <v>0667</v>
      </c>
      <c r="B357" s="3" t="str">
        <f>VLOOKUP(A357,[5]UKBuilding_List!$A$1:$D$476,3,FALSE)</f>
        <v>Maxwelton Ct. Apts #8</v>
      </c>
      <c r="C357" s="1"/>
    </row>
    <row r="358" spans="1:3" x14ac:dyDescent="0.25">
      <c r="A358" s="2" t="str">
        <f>([4]UKBuilding_List!A358)</f>
        <v>0668</v>
      </c>
      <c r="B358" s="3" t="str">
        <f>VLOOKUP(A358,[5]UKBuilding_List!$A$1:$D$476,3,FALSE)</f>
        <v>Maxwelton Ct. Apts #9</v>
      </c>
      <c r="C358" s="1"/>
    </row>
    <row r="359" spans="1:3" x14ac:dyDescent="0.25">
      <c r="A359" s="2" t="str">
        <f>([4]UKBuilding_List!A359)</f>
        <v>0669</v>
      </c>
      <c r="B359" s="3" t="str">
        <f>VLOOKUP(A359,[5]UKBuilding_List!$A$1:$D$476,3,FALSE)</f>
        <v>Maxwelton Ct. Apts #10</v>
      </c>
      <c r="C359" s="1"/>
    </row>
    <row r="360" spans="1:3" x14ac:dyDescent="0.25">
      <c r="A360" s="2" t="str">
        <f>([4]UKBuilding_List!A360)</f>
        <v>0670</v>
      </c>
      <c r="B360" s="3" t="str">
        <f>VLOOKUP(A360,[5]UKBuilding_List!$A$1:$D$476,3,FALSE)</f>
        <v>Maxwelton Ct. Apts #11</v>
      </c>
      <c r="C360" s="1"/>
    </row>
    <row r="361" spans="1:3" x14ac:dyDescent="0.25">
      <c r="A361" s="2" t="str">
        <f>([4]UKBuilding_List!A361)</f>
        <v>0671</v>
      </c>
      <c r="B361" s="3" t="str">
        <f>VLOOKUP(A361,[5]UKBuilding_List!$A$1:$D$476,3,FALSE)</f>
        <v>Maxwelton Ct. Apts #12</v>
      </c>
      <c r="C361" s="1"/>
    </row>
    <row r="362" spans="1:3" x14ac:dyDescent="0.25">
      <c r="A362" s="2" t="str">
        <f>([4]UKBuilding_List!A362)</f>
        <v>0672</v>
      </c>
      <c r="B362" s="3" t="str">
        <f>VLOOKUP(A362,[5]UKBuilding_List!$A$1:$D$476,3,FALSE)</f>
        <v>Maxwelton Ct. Apts #13</v>
      </c>
      <c r="C362" s="1"/>
    </row>
    <row r="363" spans="1:3" x14ac:dyDescent="0.25">
      <c r="A363" s="2" t="str">
        <f>([4]UKBuilding_List!A363)</f>
        <v>0673</v>
      </c>
      <c r="B363" s="3" t="str">
        <f>VLOOKUP(A363,[5]UKBuilding_List!$A$1:$D$476,3,FALSE)</f>
        <v>Maxwelton Ct. Apts #14</v>
      </c>
      <c r="C363" s="1"/>
    </row>
    <row r="364" spans="1:3" x14ac:dyDescent="0.25">
      <c r="A364" s="2" t="str">
        <f>([4]UKBuilding_List!A364)</f>
        <v>0674</v>
      </c>
      <c r="B364" s="3" t="str">
        <f>VLOOKUP(A364,[5]UKBuilding_List!$A$1:$D$476,3,FALSE)</f>
        <v>Maxwelton Ct. Apts #15</v>
      </c>
      <c r="C364" s="1"/>
    </row>
    <row r="365" spans="1:3" x14ac:dyDescent="0.25">
      <c r="A365" s="2" t="str">
        <f>([4]UKBuilding_List!A365)</f>
        <v>0675</v>
      </c>
      <c r="B365" s="3" t="str">
        <f>VLOOKUP(A365,[5]UKBuilding_List!$A$1:$D$476,3,FALSE)</f>
        <v>Maxwelton Ct. Apts #16</v>
      </c>
      <c r="C365" s="1"/>
    </row>
    <row r="366" spans="1:3" x14ac:dyDescent="0.25">
      <c r="A366" s="2" t="str">
        <f>([4]UKBuilding_List!A366)</f>
        <v>0676</v>
      </c>
      <c r="B366" s="3" t="str">
        <f>VLOOKUP(A366,[5]UKBuilding_List!$A$1:$D$476,3,FALSE)</f>
        <v>New Student Center</v>
      </c>
      <c r="C366" s="1"/>
    </row>
    <row r="367" spans="1:3" x14ac:dyDescent="0.25">
      <c r="A367" s="2" t="str">
        <f>([4]UKBuilding_List!A367)</f>
        <v>0677</v>
      </c>
      <c r="B367" s="3" t="str">
        <f>VLOOKUP(A367,[5]UKBuilding_List!$A$1:$D$476,3,FALSE)</f>
        <v>University Flats</v>
      </c>
      <c r="C367" s="1"/>
    </row>
    <row r="368" spans="1:3" x14ac:dyDescent="0.25">
      <c r="A368" s="2" t="str">
        <f>([4]UKBuilding_List!A368)</f>
        <v>0678</v>
      </c>
      <c r="B368" s="3" t="str">
        <f>VLOOKUP(A368,[5]UKBuilding_List!$A$1:$D$476,3,FALSE)</f>
        <v>Lewis Hall</v>
      </c>
      <c r="C368" s="1"/>
    </row>
    <row r="369" spans="1:3" x14ac:dyDescent="0.25">
      <c r="A369" s="2" t="str">
        <f>([4]UKBuilding_List!A369)</f>
        <v>0679</v>
      </c>
      <c r="B369" s="3" t="str">
        <f>VLOOKUP(A369,[5]UKBuilding_List!$A$1:$D$476,3,FALSE)</f>
        <v>Research Building #2</v>
      </c>
      <c r="C369" s="1"/>
    </row>
    <row r="370" spans="1:3" x14ac:dyDescent="0.25">
      <c r="A370" s="2" t="str">
        <f>([4]UKBuilding_List!A370)</f>
        <v>0683</v>
      </c>
      <c r="B370" s="3" t="str">
        <f>VLOOKUP(A370,[5]UKBuilding_List!$A$1:$D$476,3,FALSE)</f>
        <v>139 State St</v>
      </c>
      <c r="C370" s="1"/>
    </row>
    <row r="371" spans="1:3" x14ac:dyDescent="0.25">
      <c r="A371" s="2" t="str">
        <f>([4]UKBuilding_List!A371)</f>
        <v>0684</v>
      </c>
      <c r="B371" s="3" t="str">
        <f>VLOOKUP(A371,[5]UKBuilding_List!$A$1:$D$476,3,FALSE)</f>
        <v>119 Virginia Ave</v>
      </c>
      <c r="C371" s="1"/>
    </row>
    <row r="372" spans="1:3" x14ac:dyDescent="0.25">
      <c r="A372" s="2" t="str">
        <f>([4]UKBuilding_List!A372)</f>
        <v>0685</v>
      </c>
      <c r="B372" s="3" t="str">
        <f>VLOOKUP(A372,[5]UKBuilding_List!$A$1:$D$476,3,FALSE)</f>
        <v>121 Virginia Ave</v>
      </c>
      <c r="C372" s="1"/>
    </row>
    <row r="373" spans="1:3" x14ac:dyDescent="0.25">
      <c r="A373" s="2" t="str">
        <f>([4]UKBuilding_List!A373)</f>
        <v>0686</v>
      </c>
      <c r="B373" s="3" t="str">
        <f>VLOOKUP(A373,[5]UKBuilding_List!$A$1:$D$476,3,FALSE)</f>
        <v>123 Virginia Ave</v>
      </c>
      <c r="C373" s="1"/>
    </row>
    <row r="374" spans="1:3" x14ac:dyDescent="0.25">
      <c r="A374" s="2" t="str">
        <f>([4]UKBuilding_List!A374)</f>
        <v>0687</v>
      </c>
      <c r="B374" s="3" t="str">
        <f>VLOOKUP(A374,[5]UKBuilding_List!$A$1:$D$476,3,FALSE)</f>
        <v>131 Virginia Ave</v>
      </c>
      <c r="C374" s="1"/>
    </row>
    <row r="375" spans="1:3" x14ac:dyDescent="0.25">
      <c r="A375" s="2" t="str">
        <f>([4]UKBuilding_List!A375)</f>
        <v>0688</v>
      </c>
      <c r="B375" s="3" t="str">
        <f>VLOOKUP(A375,[5]UKBuilding_List!$A$1:$D$476,3,FALSE)</f>
        <v>665 S Limestone</v>
      </c>
      <c r="C375" s="1"/>
    </row>
    <row r="376" spans="1:3" x14ac:dyDescent="0.25">
      <c r="A376" s="2" t="str">
        <f>([4]UKBuilding_List!A376)</f>
        <v>0689</v>
      </c>
      <c r="B376" s="3" t="str">
        <f>VLOOKUP(A376,[5]UKBuilding_List!$A$1:$D$476,3,FALSE)</f>
        <v>685 S Limestone</v>
      </c>
      <c r="C376" s="1"/>
    </row>
    <row r="377" spans="1:3" x14ac:dyDescent="0.25">
      <c r="A377" s="2">
        <f>([4]UKBuilding_List!A377)</f>
        <v>1200</v>
      </c>
      <c r="B377" s="3" t="str">
        <f>VLOOKUP(A377,[5]UKBuilding_List!$A$1:$D$476,3,FALSE)</f>
        <v>Electric Substation #1</v>
      </c>
      <c r="C377" s="1"/>
    </row>
    <row r="378" spans="1:3" x14ac:dyDescent="0.25">
      <c r="A378" s="2">
        <f>([4]UKBuilding_List!A378)</f>
        <v>1201</v>
      </c>
      <c r="B378" s="3" t="str">
        <f>VLOOKUP(A378,[5]UKBuilding_List!$A$1:$D$476,3,FALSE)</f>
        <v>Electric Substation #3</v>
      </c>
      <c r="C378" s="1"/>
    </row>
    <row r="379" spans="1:3" x14ac:dyDescent="0.25">
      <c r="A379" s="2" t="str">
        <f>([4]UKBuilding_List!A379)</f>
        <v>8633</v>
      </c>
      <c r="B379" s="3" t="str">
        <f>VLOOKUP(A379,[5]UKBuilding_List!$A$1:$D$476,3,FALSE)</f>
        <v>UK HealthCare Good Samaritan Hospital</v>
      </c>
      <c r="C379" s="1"/>
    </row>
    <row r="380" spans="1:3" x14ac:dyDescent="0.25">
      <c r="A380" s="2" t="str">
        <f>([4]UKBuilding_List!A380)</f>
        <v>9127</v>
      </c>
      <c r="B380" s="3" t="str">
        <f>VLOOKUP(A380,[5]UKBuilding_List!$A$1:$D$476,3,FALSE)</f>
        <v>1101 S. Limestone</v>
      </c>
      <c r="C380" s="1"/>
    </row>
    <row r="381" spans="1:3" x14ac:dyDescent="0.25">
      <c r="A381" s="2">
        <f>([4]UKBuilding_List!A381)</f>
        <v>9813</v>
      </c>
      <c r="B381" s="3" t="str">
        <f>VLOOKUP(A381,[5]UKBuilding_List!$A$1:$D$476,3,FALSE)</f>
        <v>Child Development Center of the Bluegrass, Inc.</v>
      </c>
      <c r="C381" s="1"/>
    </row>
    <row r="382" spans="1:3" x14ac:dyDescent="0.25">
      <c r="A382" s="2" t="str">
        <f>([4]UKBuilding_List!A382)</f>
        <v>9853</v>
      </c>
      <c r="B382" s="3" t="str">
        <f>VLOOKUP(A382,[5]UKBuilding_List!$A$1:$D$476,3,FALSE)</f>
        <v>Shriners Hospitals for Children Medical Center - Lexington</v>
      </c>
      <c r="C382" s="1"/>
    </row>
    <row r="383" spans="1:3" x14ac:dyDescent="0.25">
      <c r="A383" s="2" t="str">
        <f>([4]UKBuilding_List!A383)</f>
        <v>9854</v>
      </c>
      <c r="B383" s="3" t="str">
        <f>VLOOKUP(A383,[5]UKBuilding_List!$A$1:$D$476,3,FALSE)</f>
        <v>Anthropology Research Building</v>
      </c>
      <c r="C383" s="1"/>
    </row>
    <row r="384" spans="1:3" x14ac:dyDescent="0.25">
      <c r="A384" s="2" t="str">
        <f>([4]UKBuilding_List!A384)</f>
        <v>9861</v>
      </c>
      <c r="B384" s="3" t="str">
        <f>VLOOKUP(A384,[5]UKBuilding_List!$A$1:$D$476,3,FALSE)</f>
        <v>845 Angliana Ave</v>
      </c>
      <c r="C384" s="1"/>
    </row>
    <row r="385" spans="1:3" x14ac:dyDescent="0.25">
      <c r="A385" s="2" t="str">
        <f>([4]UKBuilding_List!A385)</f>
        <v>9925</v>
      </c>
      <c r="B385" s="3" t="str">
        <f>VLOOKUP(A385,[5]UKBuilding_List!$A$1:$D$476,3,FALSE)</f>
        <v>Alpha Phi Sorority</v>
      </c>
      <c r="C385" s="1"/>
    </row>
    <row r="386" spans="1:3" x14ac:dyDescent="0.25">
      <c r="A386" s="2" t="str">
        <f>([4]UKBuilding_List!A386)</f>
        <v>9983</v>
      </c>
      <c r="B386" s="3" t="str">
        <f>VLOOKUP(A386,[5]UKBuilding_List!$A$1:$D$476,3,FALSE)</f>
        <v>College of Medicine Building</v>
      </c>
      <c r="C386" s="1"/>
    </row>
    <row r="387" spans="1:3" x14ac:dyDescent="0.25">
      <c r="A387" s="2" t="str">
        <f>([4]UKBuilding_List!A387)</f>
        <v xml:space="preserve"> </v>
      </c>
      <c r="B387" s="3" t="str">
        <f>VLOOKUP(A387,[5]UKBuilding_List!$A$1:$D$476,3,FALSE)</f>
        <v xml:space="preserve"> </v>
      </c>
      <c r="C387" s="1"/>
    </row>
    <row r="388" spans="1:3" x14ac:dyDescent="0.25">
      <c r="A388" s="2" t="str">
        <f>([4]UKBuilding_List!A388)</f>
        <v xml:space="preserve"> </v>
      </c>
      <c r="B388" s="3" t="str">
        <f>VLOOKUP(A388,[5]UKBuilding_List!$A$1:$D$476,3,FALSE)</f>
        <v xml:space="preserve"> </v>
      </c>
      <c r="C388" s="1"/>
    </row>
    <row r="389" spans="1:3" x14ac:dyDescent="0.25">
      <c r="A389" s="2" t="str">
        <f>([4]UKBuilding_List!A389)</f>
        <v xml:space="preserve"> </v>
      </c>
      <c r="B389" s="3" t="str">
        <f>VLOOKUP(A389,[5]UKBuilding_List!$A$1:$D$476,3,FALSE)</f>
        <v xml:space="preserve"> </v>
      </c>
      <c r="C389" s="1"/>
    </row>
    <row r="390" spans="1:3" x14ac:dyDescent="0.25">
      <c r="A390" s="2" t="str">
        <f>([4]UKBuilding_List!A390)</f>
        <v xml:space="preserve"> </v>
      </c>
      <c r="B390" s="3" t="str">
        <f>VLOOKUP(A390,[5]UKBuilding_List!$A$1:$D$476,3,FALSE)</f>
        <v xml:space="preserve"> </v>
      </c>
      <c r="C390" s="1"/>
    </row>
    <row r="391" spans="1:3" x14ac:dyDescent="0.25">
      <c r="A391" s="2" t="str">
        <f>([4]UKBuilding_List!A391)</f>
        <v xml:space="preserve"> </v>
      </c>
      <c r="B391" s="3" t="str">
        <f>VLOOKUP(A391,[5]UKBuilding_List!$A$1:$D$476,3,FALSE)</f>
        <v xml:space="preserve"> </v>
      </c>
      <c r="C391" s="1"/>
    </row>
    <row r="392" spans="1:3" x14ac:dyDescent="0.25">
      <c r="A392" s="2" t="str">
        <f>([4]UKBuilding_List!A392)</f>
        <v xml:space="preserve"> </v>
      </c>
      <c r="B392" s="3" t="str">
        <f>VLOOKUP(A392,[5]UKBuilding_List!$A$1:$D$476,3,FALSE)</f>
        <v xml:space="preserve"> </v>
      </c>
      <c r="C392" s="1"/>
    </row>
    <row r="393" spans="1:3" x14ac:dyDescent="0.25">
      <c r="A393" s="2" t="str">
        <f>([4]UKBuilding_List!A393)</f>
        <v xml:space="preserve"> </v>
      </c>
      <c r="B393" s="3" t="str">
        <f>VLOOKUP(A393,[5]UKBuilding_List!$A$1:$D$476,3,FALSE)</f>
        <v xml:space="preserve"> </v>
      </c>
      <c r="C393" s="1"/>
    </row>
    <row r="394" spans="1:3" x14ac:dyDescent="0.25">
      <c r="A394" s="2" t="str">
        <f>([4]UKBuilding_List!A394)</f>
        <v xml:space="preserve"> </v>
      </c>
      <c r="B394" s="3" t="str">
        <f>VLOOKUP(A394,[5]UKBuilding_List!$A$1:$D$476,3,FALSE)</f>
        <v xml:space="preserve"> </v>
      </c>
      <c r="C394" s="1"/>
    </row>
    <row r="395" spans="1:3" x14ac:dyDescent="0.25">
      <c r="A395" s="2" t="str">
        <f>([4]UKBuilding_List!A395)</f>
        <v xml:space="preserve"> </v>
      </c>
      <c r="B395" s="3" t="str">
        <f>VLOOKUP(A395,[5]UKBuilding_List!$A$1:$D$476,3,FALSE)</f>
        <v xml:space="preserve"> </v>
      </c>
      <c r="C395" s="1"/>
    </row>
    <row r="396" spans="1:3" x14ac:dyDescent="0.25">
      <c r="A396" s="2" t="str">
        <f>([4]UKBuilding_List!A396)</f>
        <v xml:space="preserve"> </v>
      </c>
      <c r="B396" s="3" t="str">
        <f>VLOOKUP(A396,[5]UKBuilding_List!$A$1:$D$476,3,FALSE)</f>
        <v xml:space="preserve"> </v>
      </c>
      <c r="C396" s="1"/>
    </row>
    <row r="397" spans="1:3" x14ac:dyDescent="0.25">
      <c r="A397" s="2" t="str">
        <f>([4]UKBuilding_List!A397)</f>
        <v xml:space="preserve"> </v>
      </c>
      <c r="B397" s="3" t="str">
        <f>VLOOKUP(A397,[5]UKBuilding_List!$A$1:$D$476,3,FALSE)</f>
        <v xml:space="preserve"> </v>
      </c>
      <c r="C397" s="1"/>
    </row>
    <row r="398" spans="1:3" x14ac:dyDescent="0.25">
      <c r="A398" s="2" t="str">
        <f>([4]UKBuilding_List!A398)</f>
        <v xml:space="preserve"> </v>
      </c>
      <c r="B398" s="3" t="str">
        <f>VLOOKUP(A398,[5]UKBuilding_List!$A$1:$D$476,3,FALSE)</f>
        <v xml:space="preserve"> </v>
      </c>
      <c r="C398" s="1"/>
    </row>
    <row r="399" spans="1:3" x14ac:dyDescent="0.25">
      <c r="A399" s="2" t="str">
        <f>([4]UKBuilding_List!A399)</f>
        <v xml:space="preserve"> </v>
      </c>
      <c r="B399" s="3" t="str">
        <f>VLOOKUP(A399,[5]UKBuilding_List!$A$1:$D$476,3,FALSE)</f>
        <v xml:space="preserve"> </v>
      </c>
      <c r="C399" s="1"/>
    </row>
    <row r="400" spans="1:3" x14ac:dyDescent="0.25">
      <c r="A400" s="2" t="str">
        <f>([4]UKBuilding_List!A400)</f>
        <v xml:space="preserve"> </v>
      </c>
      <c r="B400" s="3" t="str">
        <f>VLOOKUP(A400,[5]UKBuilding_List!$A$1:$D$476,3,FALSE)</f>
        <v xml:space="preserve"> </v>
      </c>
      <c r="C400" s="1"/>
    </row>
    <row r="401" spans="1:3" x14ac:dyDescent="0.25">
      <c r="A401" s="2" t="str">
        <f>([4]UKBuilding_List!A401)</f>
        <v xml:space="preserve"> </v>
      </c>
      <c r="B401" s="3" t="str">
        <f>VLOOKUP(A401,[5]UKBuilding_List!$A$1:$D$476,3,FALSE)</f>
        <v xml:space="preserve"> </v>
      </c>
      <c r="C401" s="1"/>
    </row>
    <row r="402" spans="1:3" x14ac:dyDescent="0.25">
      <c r="A402" s="2" t="str">
        <f>([4]UKBuilding_List!A402)</f>
        <v xml:space="preserve"> </v>
      </c>
      <c r="B402" s="3" t="str">
        <f>VLOOKUP(A402,[5]UKBuilding_List!$A$1:$D$476,3,FALSE)</f>
        <v xml:space="preserve"> </v>
      </c>
      <c r="C402" s="1"/>
    </row>
    <row r="403" spans="1:3" x14ac:dyDescent="0.25">
      <c r="A403" s="2" t="str">
        <f>([4]UKBuilding_List!A403)</f>
        <v xml:space="preserve"> </v>
      </c>
      <c r="B403" s="3" t="str">
        <f>VLOOKUP(A403,[5]UKBuilding_List!$A$1:$D$476,3,FALSE)</f>
        <v xml:space="preserve"> </v>
      </c>
      <c r="C403" s="1"/>
    </row>
    <row r="404" spans="1:3" x14ac:dyDescent="0.25">
      <c r="A404" s="2" t="str">
        <f>([4]UKBuilding_List!A404)</f>
        <v xml:space="preserve"> </v>
      </c>
      <c r="B404" s="3" t="str">
        <f>VLOOKUP(A404,[5]UKBuilding_List!$A$1:$D$476,3,FALSE)</f>
        <v xml:space="preserve"> </v>
      </c>
      <c r="C404" s="1"/>
    </row>
    <row r="405" spans="1:3" x14ac:dyDescent="0.25">
      <c r="A405" s="2" t="str">
        <f>([4]UKBuilding_List!A405)</f>
        <v xml:space="preserve"> </v>
      </c>
      <c r="B405" s="3" t="str">
        <f>VLOOKUP(A405,[5]UKBuilding_List!$A$1:$D$476,3,FALSE)</f>
        <v xml:space="preserve"> </v>
      </c>
      <c r="C405" s="1"/>
    </row>
    <row r="406" spans="1:3" x14ac:dyDescent="0.25">
      <c r="A406" s="2" t="str">
        <f>([4]UKBuilding_List!A406)</f>
        <v xml:space="preserve"> </v>
      </c>
      <c r="B406" s="3" t="str">
        <f>VLOOKUP(A406,[5]UKBuilding_List!$A$1:$D$476,3,FALSE)</f>
        <v xml:space="preserve"> </v>
      </c>
      <c r="C406" s="1"/>
    </row>
    <row r="407" spans="1:3" x14ac:dyDescent="0.25">
      <c r="A407" s="2" t="str">
        <f>([4]UKBuilding_List!A407)</f>
        <v xml:space="preserve"> </v>
      </c>
      <c r="B407" s="3" t="str">
        <f>VLOOKUP(A407,[5]UKBuilding_List!$A$1:$D$476,3,FALSE)</f>
        <v xml:space="preserve"> </v>
      </c>
      <c r="C407" s="1"/>
    </row>
    <row r="408" spans="1:3" x14ac:dyDescent="0.25">
      <c r="A408" s="2" t="str">
        <f>([4]UKBuilding_List!A408)</f>
        <v xml:space="preserve"> </v>
      </c>
      <c r="B408" s="3" t="str">
        <f>VLOOKUP(A408,[5]UKBuilding_List!$A$1:$D$476,3,FALSE)</f>
        <v xml:space="preserve"> </v>
      </c>
      <c r="C408" s="1"/>
    </row>
    <row r="409" spans="1:3" x14ac:dyDescent="0.25">
      <c r="A409" s="2" t="str">
        <f>([4]UKBuilding_List!A409)</f>
        <v xml:space="preserve"> </v>
      </c>
      <c r="B409" s="3" t="str">
        <f>VLOOKUP(A409,[5]UKBuilding_List!$A$1:$D$476,3,FALSE)</f>
        <v xml:space="preserve"> </v>
      </c>
      <c r="C409" s="1"/>
    </row>
    <row r="410" spans="1:3" x14ac:dyDescent="0.25">
      <c r="A410" s="2" t="str">
        <f>([4]UKBuilding_List!A410)</f>
        <v xml:space="preserve"> </v>
      </c>
      <c r="B410" s="3" t="str">
        <f>VLOOKUP(A410,[5]UKBuilding_List!$A$1:$D$476,3,FALSE)</f>
        <v xml:space="preserve"> </v>
      </c>
      <c r="C410" s="1"/>
    </row>
    <row r="411" spans="1:3" x14ac:dyDescent="0.25">
      <c r="A411" s="2" t="str">
        <f>([4]UKBuilding_List!A411)</f>
        <v xml:space="preserve"> </v>
      </c>
      <c r="B411" s="3" t="str">
        <f>VLOOKUP(A411,[5]UKBuilding_List!$A$1:$D$476,3,FALSE)</f>
        <v xml:space="preserve"> </v>
      </c>
      <c r="C411" s="1"/>
    </row>
    <row r="412" spans="1:3" x14ac:dyDescent="0.25">
      <c r="A412" s="2" t="str">
        <f>([4]UKBuilding_List!A412)</f>
        <v xml:space="preserve"> </v>
      </c>
      <c r="B412" s="3" t="str">
        <f>VLOOKUP(A412,[5]UKBuilding_List!$A$1:$D$476,3,FALSE)</f>
        <v xml:space="preserve"> </v>
      </c>
      <c r="C412" s="1"/>
    </row>
    <row r="413" spans="1:3" x14ac:dyDescent="0.25">
      <c r="A413" s="2" t="str">
        <f>([4]UKBuilding_List!A413)</f>
        <v xml:space="preserve"> </v>
      </c>
      <c r="B413" s="3" t="str">
        <f>VLOOKUP(A413,[5]UKBuilding_List!$A$1:$D$476,3,FALSE)</f>
        <v xml:space="preserve"> </v>
      </c>
      <c r="C413" s="1"/>
    </row>
    <row r="414" spans="1:3" x14ac:dyDescent="0.25">
      <c r="A414" s="2" t="str">
        <f>([4]UKBuilding_List!A414)</f>
        <v xml:space="preserve"> </v>
      </c>
      <c r="B414" s="3" t="str">
        <f>VLOOKUP(A414,[5]UKBuilding_List!$A$1:$D$476,3,FALSE)</f>
        <v xml:space="preserve"> </v>
      </c>
      <c r="C414" s="1"/>
    </row>
    <row r="415" spans="1:3" x14ac:dyDescent="0.25">
      <c r="A415" s="2" t="str">
        <f>([4]UKBuilding_List!A415)</f>
        <v xml:space="preserve"> </v>
      </c>
      <c r="B415" s="3" t="str">
        <f>VLOOKUP(A415,[5]UKBuilding_List!$A$1:$D$476,3,FALSE)</f>
        <v xml:space="preserve"> </v>
      </c>
      <c r="C415" s="1"/>
    </row>
    <row r="416" spans="1:3" x14ac:dyDescent="0.25">
      <c r="A416" s="2">
        <f>([4]UKBuilding_List!A416)</f>
        <v>0</v>
      </c>
      <c r="B416" s="3" t="e">
        <f>VLOOKUP(A416,[5]UKBuilding_List!$A$1:$D$476,3,FALSE)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VLOOKUP(A417,[5]UKBuilding_List!$A$1:$D$476,3,FALSE)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VLOOKUP(A418,[5]UKBuilding_List!$A$1:$D$476,3,FALSE)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VLOOKUP(A419,[5]UKBuilding_List!$A$1:$D$476,3,FALSE)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VLOOKUP(A420,[5]UKBuilding_List!$A$1:$D$476,3,FALSE)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VLOOKUP(A421,[5]UKBuilding_List!$A$1:$D$476,3,FALSE)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VLOOKUP(A422,[5]UKBuilding_List!$A$1:$D$476,3,FALSE)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VLOOKUP(A423,[5]UKBuilding_List!$A$1:$D$476,3,FALSE)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VLOOKUP(A424,[5]UKBuilding_List!$A$1:$D$476,3,FALSE)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VLOOKUP(A425,[5]UKBuilding_List!$A$1:$D$476,3,FALSE)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VLOOKUP(A426,[5]UKBuilding_List!$A$1:$D$476,3,FALSE)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VLOOKUP(A427,[5]UKBuilding_List!$A$1:$D$476,3,FALSE)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VLOOKUP(A428,[5]UKBuilding_List!$A$1:$D$476,3,FALSE)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VLOOKUP(A429,[5]UKBuilding_List!$A$1:$D$476,3,FALSE)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VLOOKUP(A430,[5]UKBuilding_List!$A$1:$D$476,3,FALSE)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VLOOKUP(A431,[5]UKBuilding_List!$A$1:$D$476,3,FALSE)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VLOOKUP(A432,[5]UKBuilding_List!$A$1:$D$476,3,FALSE)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VLOOKUP(A433,[5]UKBuilding_List!$A$1:$D$476,3,FALSE)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VLOOKUP(A434,[5]UKBuilding_List!$A$1:$D$476,3,FALSE)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VLOOKUP(A435,[5]UKBuilding_List!$A$1:$D$476,3,FALSE)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VLOOKUP(A436,[5]UKBuilding_List!$A$1:$D$476,3,FALSE)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VLOOKUP(A437,[5]UKBuilding_List!$A$1:$D$476,3,FALSE)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VLOOKUP(A438,[5]UKBuilding_List!$A$1:$D$476,3,FALSE)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VLOOKUP(A439,[5]UKBuilding_List!$A$1:$D$476,3,FALSE)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VLOOKUP(A440,[5]UKBuilding_List!$A$1:$D$476,3,FALSE)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VLOOKUP(A441,[5]UKBuilding_List!$A$1:$D$476,3,FALSE)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VLOOKUP(A442,[5]UKBuilding_List!$A$1:$D$476,3,FALSE)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VLOOKUP(A443,[5]UKBuilding_List!$A$1:$D$476,3,FALSE)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VLOOKUP(A444,[5]UKBuilding_List!$A$1:$D$476,3,FALSE)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VLOOKUP(A445,[5]UKBuilding_List!$A$1:$D$476,3,FALSE)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VLOOKUP(A446,[5]UKBuilding_List!$A$1:$D$476,3,FALSE)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VLOOKUP(A447,[5]UKBuilding_List!$A$1:$D$476,3,FALSE)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VLOOKUP(A448,[5]UKBuilding_List!$A$1:$D$476,3,FALSE)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VLOOKUP(A449,[5]UKBuilding_List!$A$1:$D$476,3,FALSE)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VLOOKUP(A450,[5]UKBuilding_List!$A$1:$D$476,3,FALSE)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VLOOKUP(A451,[5]UKBuilding_List!$A$1:$D$476,3,FALSE)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VLOOKUP(A452,[5]UKBuilding_List!$A$1:$D$476,3,FALSE)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VLOOKUP(A453,[5]UKBuilding_List!$A$1:$D$476,3,FALSE)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VLOOKUP(A454,[5]UKBuilding_List!$A$1:$D$476,3,FALSE)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VLOOKUP(A455,[5]UKBuilding_List!$A$1:$D$476,3,FALSE)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VLOOKUP(A456,[5]UKBuilding_List!$A$1:$D$476,3,FALSE)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VLOOKUP(A457,[5]UKBuilding_List!$A$1:$D$476,3,FALSE)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VLOOKUP(A458,[5]UKBuilding_List!$A$1:$D$476,3,FALSE)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VLOOKUP(A459,[5]UKBuilding_List!$A$1:$D$476,3,FALSE)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VLOOKUP(A460,[5]UKBuilding_List!$A$1:$D$476,3,FALSE)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VLOOKUP(A461,[5]UKBuilding_List!$A$1:$D$476,3,FALSE)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VLOOKUP(A462,[5]UKBuilding_List!$A$1:$D$476,3,FALSE)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VLOOKUP(A463,[5]UKBuilding_List!$A$1:$D$476,3,FALSE)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VLOOKUP(A464,[5]UKBuilding_List!$A$1:$D$476,3,FALSE)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VLOOKUP(A465,[5]UKBuilding_List!$A$1:$D$476,3,FALSE)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VLOOKUP(A466,[5]UKBuilding_List!$A$1:$D$476,3,FALSE)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VLOOKUP(A467,[5]UKBuilding_List!$A$1:$D$476,3,FALSE)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VLOOKUP(A468,[5]UKBuilding_List!$A$1:$D$476,3,FALSE)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VLOOKUP(A469,[5]UKBuilding_List!$A$1:$D$476,3,FALSE)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VLOOKUP(A470,[5]UKBuilding_List!$A$1:$D$476,3,FALSE)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VLOOKUP(A471,[5]UKBuilding_List!$A$1:$D$476,3,FALSE)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VLOOKUP(A472,[5]UKBuilding_List!$A$1:$D$476,3,FALSE)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VLOOKUP(A473,[5]UKBuilding_List!$A$1:$D$476,3,FALSE)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VLOOKUP(A474,[5]UKBuilding_List!$A$1:$D$476,3,FALSE)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VLOOKUP(A475,[5]UKBuilding_List!$A$1:$D$476,3,FALSE)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VLOOKUP(A476,[5]UKBuilding_List!$A$1:$D$476,3,FALSE)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VLOOKUP(A477,[5]UKBuilding_List!$A$1:$D$476,3,FALSE)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VLOOKUP(A478,[5]UKBuilding_List!$A$1:$D$476,3,FALSE)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VLOOKUP(A479,[5]UKBuilding_List!$A$1:$D$476,3,FALSE)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VLOOKUP(A480,[5]UKBuilding_List!$A$1:$D$476,3,FALSE)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VLOOKUP(A481,[5]UKBuilding_List!$A$1:$D$476,3,FALSE)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VLOOKUP(A482,[5]UKBuilding_List!$A$1:$D$476,3,FALSE)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VLOOKUP(A483,[5]UKBuilding_List!$A$1:$D$476,3,FALSE)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VLOOKUP(A484,[5]UKBuilding_List!$A$1:$D$476,3,FALSE)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VLOOKUP(A485,[5]UKBuilding_List!$A$1:$D$476,3,FALSE)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VLOOKUP(A486,[5]UKBuilding_List!$A$1:$D$476,3,FALSE)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VLOOKUP(A487,[5]UKBuilding_List!$A$1:$D$476,3,FALSE)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VLOOKUP(A488,[5]UKBuilding_List!$A$1:$D$476,3,FALSE)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VLOOKUP(A489,[5]UKBuilding_List!$A$1:$D$476,3,FALSE)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VLOOKUP(A490,[5]UKBuilding_List!$A$1:$D$476,3,FALSE)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VLOOKUP(A491,[5]UKBuilding_List!$A$1:$D$476,3,FALSE)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VLOOKUP(A492,[5]UKBuilding_List!$A$1:$D$476,3,FALSE)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VLOOKUP(A493,[5]UKBuilding_List!$A$1:$D$476,3,FALSE)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VLOOKUP(A494,[5]UKBuilding_List!$A$1:$D$476,3,FALSE)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VLOOKUP(A495,[5]UKBuilding_List!$A$1:$D$476,3,FALSE)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VLOOKUP(A496,[5]UKBuilding_List!$A$1:$D$476,3,FALSE)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VLOOKUP(A497,[5]UKBuilding_List!$A$1:$D$476,3,FALSE)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VLOOKUP(A498,[5]UKBuilding_List!$A$1:$D$476,3,FALSE)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VLOOKUP(A499,[5]UKBuilding_List!$A$1:$D$476,3,FALSE)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VLOOKUP(A500,[5]UKBuilding_List!$A$1:$D$476,3,FALSE)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VLOOKUP(A501,[5]UKBuilding_List!$A$1:$D$476,3,FALSE)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VLOOKUP(A502,[5]UKBuilding_List!$A$1:$D$476,3,FALSE)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VLOOKUP(A503,[5]UKBuilding_List!$A$1:$D$476,3,FALSE)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VLOOKUP(A504,[5]UKBuilding_List!$A$1:$D$476,3,FALSE)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VLOOKUP(A505,[5]UKBuilding_List!$A$1:$D$476,3,FALSE)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VLOOKUP(A506,[5]UKBuilding_List!$A$1:$D$476,3,FALSE)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VLOOKUP(A507,[5]UKBuilding_List!$A$1:$D$476,3,FALSE)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VLOOKUP(A508,[5]UKBuilding_List!$A$1:$D$476,3,FALSE)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VLOOKUP(A509,[5]UKBuilding_List!$A$1:$D$476,3,FALSE)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VLOOKUP(A510,[5]UKBuilding_List!$A$1:$D$476,3,FALSE)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VLOOKUP(A511,[5]UKBuilding_List!$A$1:$D$476,3,FALSE)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VLOOKUP(A512,[5]UKBuilding_List!$A$1:$D$476,3,FALSE)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VLOOKUP(A513,[5]UKBuilding_List!$A$1:$D$476,3,FALSE)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VLOOKUP(A514,[5]UKBuilding_List!$A$1:$D$476,3,FALSE)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VLOOKUP(A515,[5]UKBuilding_List!$A$1:$D$476,3,FALSE)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VLOOKUP(A516,[5]UKBuilding_List!$A$1:$D$476,3,FALSE)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VLOOKUP(A517,[5]UKBuilding_List!$A$1:$D$476,3,FALSE)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VLOOKUP(A518,[5]UKBuilding_List!$A$1:$D$476,3,FALSE)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VLOOKUP(A519,[5]UKBuilding_List!$A$1:$D$476,3,FALSE)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VLOOKUP(A520,[5]UKBuilding_List!$A$1:$D$476,3,FALSE)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VLOOKUP(A521,[5]UKBuilding_List!$A$1:$D$476,3,FALSE)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VLOOKUP(A522,[5]UKBuilding_List!$A$1:$D$476,3,FALSE)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VLOOKUP(A523,[5]UKBuilding_List!$A$1:$D$476,3,FALSE)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VLOOKUP(A524,[5]UKBuilding_List!$A$1:$D$476,3,FALSE)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VLOOKUP(A525,[5]UKBuilding_List!$A$1:$D$476,3,FALSE)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VLOOKUP(A526,[5]UKBuilding_List!$A$1:$D$476,3,FALSE)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VLOOKUP(A527,[5]UKBuilding_List!$A$1:$D$476,3,FALSE)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VLOOKUP(A528,[5]UKBuilding_List!$A$1:$D$476,3,FALSE)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VLOOKUP(A529,[5]UKBuilding_List!$A$1:$D$476,3,FALSE)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VLOOKUP(A530,[5]UKBuilding_List!$A$1:$D$476,3,FALSE)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VLOOKUP(A531,[5]UKBuilding_List!$A$1:$D$476,3,FALSE)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VLOOKUP(A532,[5]UKBuilding_List!$A$1:$D$476,3,FALSE)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VLOOKUP(A533,[5]UKBuilding_List!$A$1:$D$476,3,FALSE)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VLOOKUP(A534,[5]UKBuilding_List!$A$1:$D$476,3,FALSE)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VLOOKUP(A535,[5]UKBuilding_List!$A$1:$D$476,3,FALSE)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VLOOKUP(A536,[5]UKBuilding_List!$A$1:$D$476,3,FALSE)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VLOOKUP(A537,[5]UKBuilding_List!$A$1:$D$476,3,FALSE)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VLOOKUP(A538,[5]UKBuilding_List!$A$1:$D$476,3,FALSE)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VLOOKUP(A539,[5]UKBuilding_List!$A$1:$D$476,3,FALSE)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VLOOKUP(A540,[5]UKBuilding_List!$A$1:$D$476,3,FALSE)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VLOOKUP(A541,[5]UKBuilding_List!$A$1:$D$476,3,FALSE)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VLOOKUP(A542,[5]UKBuilding_List!$A$1:$D$476,3,FALSE)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VLOOKUP(A543,[5]UKBuilding_List!$A$1:$D$476,3,FALSE)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VLOOKUP(A544,[5]UKBuilding_List!$A$1:$D$476,3,FALSE)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VLOOKUP(A545,[5]UKBuilding_List!$A$1:$D$476,3,FALSE)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VLOOKUP(A546,[5]UKBuilding_List!$A$1:$D$476,3,FALSE)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VLOOKUP(A547,[5]UKBuilding_List!$A$1:$D$476,3,FALSE)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VLOOKUP(A548,[5]UKBuilding_List!$A$1:$D$476,3,FALSE)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VLOOKUP(A549,[5]UKBuilding_List!$A$1:$D$476,3,FALSE)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VLOOKUP(A550,[5]UKBuilding_List!$A$1:$D$476,3,FALSE)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VLOOKUP(A551,[5]UKBuilding_List!$A$1:$D$476,3,FALSE)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VLOOKUP(A552,[5]UKBuilding_List!$A$1:$D$476,3,FALSE)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VLOOKUP(A553,[5]UKBuilding_List!$A$1:$D$476,3,FALSE)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VLOOKUP(A554,[5]UKBuilding_List!$A$1:$D$476,3,FALSE)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VLOOKUP(A555,[5]UKBuilding_List!$A$1:$D$476,3,FALSE)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VLOOKUP(A556,[5]UKBuilding_List!$A$1:$D$476,3,FALSE)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VLOOKUP(A557,[5]UKBuilding_List!$A$1:$D$476,3,FALSE)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VLOOKUP(A558,[5]UKBuilding_List!$A$1:$D$476,3,FALSE)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VLOOKUP(A559,[5]UKBuilding_List!$A$1:$D$476,3,FALSE)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VLOOKUP(A560,[5]UKBuilding_List!$A$1:$D$476,3,FALSE)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VLOOKUP(A561,[5]UKBuilding_List!$A$1:$D$476,3,FALSE)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VLOOKUP(A562,[5]UKBuilding_List!$A$1:$D$476,3,FALSE)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VLOOKUP(A563,[5]UKBuilding_List!$A$1:$D$476,3,FALSE)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VLOOKUP(A564,[5]UKBuilding_List!$A$1:$D$476,3,FALSE)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VLOOKUP(A565,[5]UKBuilding_List!$A$1:$D$476,3,FALSE)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VLOOKUP(A566,[5]UKBuilding_List!$A$1:$D$476,3,FALSE)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VLOOKUP(A567,[5]UKBuilding_List!$A$1:$D$476,3,FALSE)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VLOOKUP(A568,[5]UKBuilding_List!$A$1:$D$476,3,FALSE)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VLOOKUP(A569,[5]UKBuilding_List!$A$1:$D$476,3,FALSE)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VLOOKUP(A570,[5]UKBuilding_List!$A$1:$D$476,3,FALSE)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VLOOKUP(A571,[5]UKBuilding_List!$A$1:$D$476,3,FALSE)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VLOOKUP(A572,[5]UKBuilding_List!$A$1:$D$476,3,FALSE)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VLOOKUP(A573,[5]UKBuilding_List!$A$1:$D$476,3,FALSE)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VLOOKUP(A574,[5]UKBuilding_List!$A$1:$D$476,3,FALSE)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VLOOKUP(A575,[5]UKBuilding_List!$A$1:$D$476,3,FALSE)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VLOOKUP(A576,[5]UKBuilding_List!$A$1:$D$476,3,FALSE)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VLOOKUP(A577,[5]UKBuilding_List!$A$1:$D$476,3,FALSE)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VLOOKUP(A578,[5]UKBuilding_List!$A$1:$D$476,3,FALSE)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VLOOKUP(A579,[5]UKBuilding_List!$A$1:$D$476,3,FALSE)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VLOOKUP(A580,[5]UKBuilding_List!$A$1:$D$476,3,FALSE)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VLOOKUP(A581,[5]UKBuilding_List!$A$1:$D$476,3,FALSE)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VLOOKUP(A582,[5]UKBuilding_List!$A$1:$D$476,3,FALSE)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VLOOKUP(A583,[5]UKBuilding_List!$A$1:$D$476,3,FALSE)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VLOOKUP(A584,[5]UKBuilding_List!$A$1:$D$476,3,FALSE)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VLOOKUP(A585,[5]UKBuilding_List!$A$1:$D$476,3,FALSE)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VLOOKUP(A586,[5]UKBuilding_List!$A$1:$D$476,3,FALSE)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VLOOKUP(A587,[5]UKBuilding_List!$A$1:$D$476,3,FALSE)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VLOOKUP(A588,[5]UKBuilding_List!$A$1:$D$476,3,FALSE)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VLOOKUP(A589,[5]UKBuilding_List!$A$1:$D$476,3,FALSE)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VLOOKUP(A590,[5]UKBuilding_List!$A$1:$D$476,3,FALSE)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VLOOKUP(A591,[5]UKBuilding_List!$A$1:$D$476,3,FALSE)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VLOOKUP(A592,[5]UKBuilding_List!$A$1:$D$476,3,FALSE)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VLOOKUP(A593,[5]UKBuilding_List!$A$1:$D$476,3,FALSE)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VLOOKUP(A594,[5]UKBuilding_List!$A$1:$D$476,3,FALSE)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VLOOKUP(A595,[5]UKBuilding_List!$A$1:$D$476,3,FALSE)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VLOOKUP(A596,[5]UKBuilding_List!$A$1:$D$476,3,FALSE)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VLOOKUP(A597,[5]UKBuilding_List!$A$1:$D$476,3,FALSE)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VLOOKUP(A598,[5]UKBuilding_List!$A$1:$D$476,3,FALSE)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VLOOKUP(A599,[5]UKBuilding_List!$A$1:$D$476,3,FALSE)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VLOOKUP(A600,[5]UKBuilding_List!$A$1:$D$476,3,FALSE)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VLOOKUP(A601,[5]UKBuilding_List!$A$1:$D$476,3,FALSE)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VLOOKUP(A602,[5]UKBuilding_List!$A$1:$D$476,3,FALSE)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VLOOKUP(A603,[5]UKBuilding_List!$A$1:$D$476,3,FALSE)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VLOOKUP(A604,[5]UKBuilding_List!$A$1:$D$476,3,FALSE)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VLOOKUP(A605,[5]UKBuilding_List!$A$1:$D$476,3,FALSE)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VLOOKUP(A606,[5]UKBuilding_List!$A$1:$D$476,3,FALSE)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VLOOKUP(A607,[5]UKBuilding_List!$A$1:$D$476,3,FALSE)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VLOOKUP(A608,[5]UKBuilding_List!$A$1:$D$476,3,FALSE)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VLOOKUP(A609,[5]UKBuilding_List!$A$1:$D$476,3,FALSE)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VLOOKUP(A610,[5]UKBuilding_List!$A$1:$D$476,3,FALSE)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VLOOKUP(A611,[5]UKBuilding_List!$A$1:$D$476,3,FALSE)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VLOOKUP(A612,[5]UKBuilding_List!$A$1:$D$476,3,FALSE)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VLOOKUP(A613,[5]UKBuilding_List!$A$1:$D$476,3,FALSE)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VLOOKUP(A614,[5]UKBuilding_List!$A$1:$D$476,3,FALSE)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VLOOKUP(A615,[5]UKBuilding_List!$A$1:$D$476,3,FALSE)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VLOOKUP(A616,[5]UKBuilding_List!$A$1:$D$476,3,FALSE)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VLOOKUP(A617,[5]UKBuilding_List!$A$1:$D$476,3,FALSE)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VLOOKUP(A618,[5]UKBuilding_List!$A$1:$D$476,3,FALSE)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VLOOKUP(A619,[5]UKBuilding_List!$A$1:$D$476,3,FALSE)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VLOOKUP(A620,[5]UKBuilding_List!$A$1:$D$476,3,FALSE)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VLOOKUP(A621,[5]UKBuilding_List!$A$1:$D$476,3,FALSE)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VLOOKUP(A622,[5]UKBuilding_List!$A$1:$D$476,3,FALSE)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VLOOKUP(A623,[5]UKBuilding_List!$A$1:$D$476,3,FALSE)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VLOOKUP(A624,[5]UKBuilding_List!$A$1:$D$476,3,FALSE)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VLOOKUP(A625,[5]UKBuilding_List!$A$1:$D$476,3,FALSE)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VLOOKUP(A626,[5]UKBuilding_List!$A$1:$D$476,3,FALSE)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VLOOKUP(A627,[5]UKBuilding_List!$A$1:$D$476,3,FALSE)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VLOOKUP(A628,[5]UKBuilding_List!$A$1:$D$476,3,FALSE)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VLOOKUP(A629,[5]UKBuilding_List!$A$1:$D$476,3,FALSE)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VLOOKUP(A630,[5]UKBuilding_List!$A$1:$D$476,3,FALSE)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VLOOKUP(A631,[5]UKBuilding_List!$A$1:$D$476,3,FALSE)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VLOOKUP(A632,[5]UKBuilding_List!$A$1:$D$476,3,FALSE)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VLOOKUP(A633,[5]UKBuilding_List!$A$1:$D$476,3,FALSE)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VLOOKUP(A634,[5]UKBuilding_List!$A$1:$D$476,3,FALSE)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VLOOKUP(A635,[5]UKBuilding_List!$A$1:$D$476,3,FALSE)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VLOOKUP(A636,[5]UKBuilding_List!$A$1:$D$476,3,FALSE)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VLOOKUP(A637,[5]UKBuilding_List!$A$1:$D$476,3,FALSE)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VLOOKUP(A638,[5]UKBuilding_List!$A$1:$D$476,3,FALSE)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VLOOKUP(A639,[5]UKBuilding_List!$A$1:$D$476,3,FALSE)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VLOOKUP(A640,[5]UKBuilding_List!$A$1:$D$476,3,FALSE)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VLOOKUP(A641,[5]UKBuilding_List!$A$1:$D$476,3,FALSE)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VLOOKUP(A642,[5]UKBuilding_List!$A$1:$D$476,3,FALSE)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VLOOKUP(A643,[5]UKBuilding_List!$A$1:$D$476,3,FALSE)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VLOOKUP(A644,[5]UKBuilding_List!$A$1:$D$476,3,FALSE)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VLOOKUP(A645,[5]UKBuilding_List!$A$1:$D$476,3,FALSE)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VLOOKUP(A646,[5]UKBuilding_List!$A$1:$D$476,3,FALSE)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VLOOKUP(A647,[5]UKBuilding_List!$A$1:$D$476,3,FALSE)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VLOOKUP(A648,[5]UKBuilding_List!$A$1:$D$476,3,FALSE)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VLOOKUP(A649,[5]UKBuilding_List!$A$1:$D$476,3,FALSE)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VLOOKUP(A650,[5]UKBuilding_List!$A$1:$D$476,3,FALSE)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VLOOKUP(A651,[5]UKBuilding_List!$A$1:$D$476,3,FALSE)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VLOOKUP(A652,[5]UKBuilding_List!$A$1:$D$476,3,FALSE)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VLOOKUP(A653,[5]UKBuilding_List!$A$1:$D$476,3,FALSE)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VLOOKUP(A654,[5]UKBuilding_List!$A$1:$D$476,3,FALSE)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VLOOKUP(A655,[5]UKBuilding_List!$A$1:$D$476,3,FALSE)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VLOOKUP(A656,[5]UKBuilding_List!$A$1:$D$476,3,FALSE)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VLOOKUP(A657,[5]UKBuilding_List!$A$1:$D$476,3,FALSE)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VLOOKUP(A658,[5]UKBuilding_List!$A$1:$D$476,3,FALSE)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VLOOKUP(A659,[5]UKBuilding_List!$A$1:$D$476,3,FALSE)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VLOOKUP(A660,[5]UKBuilding_List!$A$1:$D$476,3,FALSE)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VLOOKUP(A661,[5]UKBuilding_List!$A$1:$D$476,3,FALSE)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VLOOKUP(A662,[5]UKBuilding_List!$A$1:$D$476,3,FALSE)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VLOOKUP(A663,[5]UKBuilding_List!$A$1:$D$476,3,FALSE)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VLOOKUP(A664,[5]UKBuilding_List!$A$1:$D$476,3,FALSE)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VLOOKUP(A665,[5]UKBuilding_List!$A$1:$D$476,3,FALSE)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VLOOKUP(A666,[5]UKBuilding_List!$A$1:$D$476,3,FALSE)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VLOOKUP(A667,[5]UKBuilding_List!$A$1:$D$476,3,FALSE)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VLOOKUP(A668,[5]UKBuilding_List!$A$1:$D$476,3,FALSE)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VLOOKUP(A669,[5]UKBuilding_List!$A$1:$D$476,3,FALSE)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VLOOKUP(A670,[5]UKBuilding_List!$A$1:$D$476,3,FALSE)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VLOOKUP(A671,[5]UKBuilding_List!$A$1:$D$476,3,FALSE)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VLOOKUP(A672,[5]UKBuilding_List!$A$1:$D$476,3,FALSE)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VLOOKUP(A673,[5]UKBuilding_List!$A$1:$D$476,3,FALSE)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VLOOKUP(A674,[5]UKBuilding_List!$A$1:$D$476,3,FALSE)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VLOOKUP(A675,[5]UKBuilding_List!$A$1:$D$476,3,FALSE)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VLOOKUP(A676,[5]UKBuilding_List!$A$1:$D$476,3,FALSE)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VLOOKUP(A677,[5]UKBuilding_List!$A$1:$D$476,3,FALSE)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VLOOKUP(A678,[5]UKBuilding_List!$A$1:$D$476,3,FALSE)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VLOOKUP(A679,[5]UKBuilding_List!$A$1:$D$476,3,FALSE)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VLOOKUP(A680,[5]UKBuilding_List!$A$1:$D$476,3,FALSE)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VLOOKUP(A681,[5]UKBuilding_List!$A$1:$D$476,3,FALSE)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VLOOKUP(A682,[5]UKBuilding_List!$A$1:$D$476,3,FALSE)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VLOOKUP(A683,[5]UKBuilding_List!$A$1:$D$476,3,FALSE)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VLOOKUP(A684,[5]UKBuilding_List!$A$1:$D$476,3,FALSE)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VLOOKUP(A685,[5]UKBuilding_List!$A$1:$D$476,3,FALSE)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VLOOKUP(A686,[5]UKBuilding_List!$A$1:$D$476,3,FALSE)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VLOOKUP(A687,[5]UKBuilding_List!$A$1:$D$476,3,FALSE)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VLOOKUP(A688,[5]UKBuilding_List!$A$1:$D$476,3,FALSE)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VLOOKUP(A689,[5]UKBuilding_List!$A$1:$D$476,3,FALSE)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VLOOKUP(A690,[5]UKBuilding_List!$A$1:$D$476,3,FALSE)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VLOOKUP(A691,[5]UKBuilding_List!$A$1:$D$476,3,FALSE)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VLOOKUP(A692,[5]UKBuilding_List!$A$1:$D$476,3,FALSE)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VLOOKUP(A693,[5]UKBuilding_List!$A$1:$D$476,3,FALSE)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VLOOKUP(A694,[5]UKBuilding_List!$A$1:$D$476,3,FALSE)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VLOOKUP(A695,[5]UKBuilding_List!$A$1:$D$476,3,FALSE)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VLOOKUP(A696,[5]UKBuilding_List!$A$1:$D$476,3,FALSE)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VLOOKUP(A697,[5]UKBuilding_List!$A$1:$D$476,3,FALSE)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VLOOKUP(A698,[5]UKBuilding_List!$A$1:$D$476,3,FALSE)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VLOOKUP(A699,[5]UKBuilding_List!$A$1:$D$476,3,FALSE)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VLOOKUP(A700,[5]UKBuilding_List!$A$1:$D$476,3,FALSE)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VLOOKUP(A701,[5]UKBuilding_List!$A$1:$D$476,3,FALSE)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VLOOKUP(A702,[5]UKBuilding_List!$A$1:$D$476,3,FALSE)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VLOOKUP(A703,[5]UKBuilding_List!$A$1:$D$476,3,FALSE)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VLOOKUP(A704,[5]UKBuilding_List!$A$1:$D$476,3,FALSE)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VLOOKUP(A705,[5]UKBuilding_List!$A$1:$D$476,3,FALSE)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VLOOKUP(A706,[5]UKBuilding_List!$A$1:$D$476,3,FALSE)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VLOOKUP(A707,[5]UKBuilding_List!$A$1:$D$476,3,FALSE)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VLOOKUP(A708,[5]UKBuilding_List!$A$1:$D$476,3,FALSE)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VLOOKUP(A709,[5]UKBuilding_List!$A$1:$D$476,3,FALSE)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VLOOKUP(A710,[5]UKBuilding_List!$A$1:$D$476,3,FALSE)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VLOOKUP(A711,[5]UKBuilding_List!$A$1:$D$476,3,FALSE)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VLOOKUP(A712,[5]UKBuilding_List!$A$1:$D$476,3,FALSE)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VLOOKUP(A713,[5]UKBuilding_List!$A$1:$D$476,3,FALSE)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VLOOKUP(A714,[5]UKBuilding_List!$A$1:$D$476,3,FALSE)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VLOOKUP(A715,[5]UKBuilding_List!$A$1:$D$476,3,FALSE)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VLOOKUP(A716,[5]UKBuilding_List!$A$1:$D$476,3,FALSE)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VLOOKUP(A717,[5]UKBuilding_List!$A$1:$D$476,3,FALSE)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VLOOKUP(A718,[5]UKBuilding_List!$A$1:$D$476,3,FALSE)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VLOOKUP(A719,[5]UKBuilding_List!$A$1:$D$476,3,FALSE)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VLOOKUP(A720,[5]UKBuilding_List!$A$1:$D$476,3,FALSE)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VLOOKUP(A721,[5]UKBuilding_List!$A$1:$D$476,3,FALSE)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VLOOKUP(A722,[5]UKBuilding_List!$A$1:$D$476,3,FALSE)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VLOOKUP(A723,[5]UKBuilding_List!$A$1:$D$476,3,FALSE)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VLOOKUP(A724,[5]UKBuilding_List!$A$1:$D$476,3,FALSE)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VLOOKUP(A725,[5]UKBuilding_List!$A$1:$D$476,3,FALSE)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VLOOKUP(A726,[5]UKBuilding_List!$A$1:$D$476,3,FALSE)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VLOOKUP(A727,[5]UKBuilding_List!$A$1:$D$476,3,FALSE)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VLOOKUP(A728,[5]UKBuilding_List!$A$1:$D$476,3,FALSE)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VLOOKUP(A729,[5]UKBuilding_List!$A$1:$D$476,3,FALSE)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VLOOKUP(A730,[5]UKBuilding_List!$A$1:$D$476,3,FALSE)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VLOOKUP(A731,[5]UKBuilding_List!$A$1:$D$476,3,FALSE)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VLOOKUP(A732,[5]UKBuilding_List!$A$1:$D$476,3,FALSE)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VLOOKUP(A733,[5]UKBuilding_List!$A$1:$D$476,3,FALSE)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VLOOKUP(A734,[5]UKBuilding_List!$A$1:$D$476,3,FALSE)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VLOOKUP(A735,[5]UKBuilding_List!$A$1:$D$476,3,FALSE)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VLOOKUP(A736,[5]UKBuilding_List!$A$1:$D$476,3,FALSE)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VLOOKUP(A737,[5]UKBuilding_List!$A$1:$D$476,3,FALSE)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VLOOKUP(A738,[5]UKBuilding_List!$A$1:$D$476,3,FALSE)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VLOOKUP(A739,[5]UKBuilding_List!$A$1:$D$476,3,FALSE)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VLOOKUP(A740,[5]UKBuilding_List!$A$1:$D$476,3,FALSE)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VLOOKUP(A741,[5]UKBuilding_List!$A$1:$D$476,3,FALSE)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VLOOKUP(A742,[5]UKBuilding_List!$A$1:$D$476,3,FALSE)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VLOOKUP(A743,[5]UKBuilding_List!$A$1:$D$476,3,FALSE)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VLOOKUP(A744,[5]UKBuilding_List!$A$1:$D$476,3,FALSE)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VLOOKUP(A745,[5]UKBuilding_List!$A$1:$D$476,3,FALSE)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VLOOKUP(A746,[5]UKBuilding_List!$A$1:$D$476,3,FALSE)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VLOOKUP(A747,[5]UKBuilding_List!$A$1:$D$476,3,FALSE)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VLOOKUP(A748,[5]UKBuilding_List!$A$1:$D$476,3,FALSE)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VLOOKUP(A749,[5]UKBuilding_List!$A$1:$D$476,3,FALSE)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VLOOKUP(A750,[5]UKBuilding_List!$A$1:$D$476,3,FALSE)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VLOOKUP(A751,[5]UKBuilding_List!$A$1:$D$476,3,FALSE)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VLOOKUP(A752,[5]UKBuilding_List!$A$1:$D$476,3,FALSE)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VLOOKUP(A753,[5]UKBuilding_List!$A$1:$D$476,3,FALSE)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VLOOKUP(A754,[5]UKBuilding_List!$A$1:$D$476,3,FALSE)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VLOOKUP(A755,[5]UKBuilding_List!$A$1:$D$476,3,FALSE)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VLOOKUP(A756,[5]UKBuilding_List!$A$1:$D$476,3,FALSE)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VLOOKUP(A757,[5]UKBuilding_List!$A$1:$D$476,3,FALSE)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VLOOKUP(A758,[5]UKBuilding_List!$A$1:$D$476,3,FALSE)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VLOOKUP(A759,[5]UKBuilding_List!$A$1:$D$476,3,FALSE)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VLOOKUP(A760,[5]UKBuilding_List!$A$1:$D$476,3,FALSE)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VLOOKUP(A761,[5]UKBuilding_List!$A$1:$D$476,3,FALSE)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VLOOKUP(A762,[5]UKBuilding_List!$A$1:$D$476,3,FALSE)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VLOOKUP(A763,[5]UKBuilding_List!$A$1:$D$476,3,FALSE)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VLOOKUP(A764,[5]UKBuilding_List!$A$1:$D$476,3,FALSE)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VLOOKUP(A765,[5]UKBuilding_List!$A$1:$D$476,3,FALSE)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VLOOKUP(A766,[5]UKBuilding_List!$A$1:$D$476,3,FALSE)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VLOOKUP(A767,[5]UKBuilding_List!$A$1:$D$476,3,FALSE)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VLOOKUP(A768,[5]UKBuilding_List!$A$1:$D$476,3,FALSE)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VLOOKUP(A769,[5]UKBuilding_List!$A$1:$D$476,3,FALSE)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VLOOKUP(A770,[5]UKBuilding_List!$A$1:$D$476,3,FALSE)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VLOOKUP(A771,[5]UKBuilding_List!$A$1:$D$476,3,FALSE)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VLOOKUP(A772,[5]UKBuilding_List!$A$1:$D$476,3,FALSE)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VLOOKUP(A773,[5]UKBuilding_List!$A$1:$D$476,3,FALSE)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VLOOKUP(A774,[5]UKBuilding_List!$A$1:$D$476,3,FALSE)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VLOOKUP(A775,[5]UKBuilding_List!$A$1:$D$476,3,FALSE)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VLOOKUP(A776,[5]UKBuilding_List!$A$1:$D$476,3,FALSE)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VLOOKUP(A777,[5]UKBuilding_List!$A$1:$D$476,3,FALSE)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VLOOKUP(A778,[5]UKBuilding_List!$A$1:$D$476,3,FALSE)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VLOOKUP(A779,[5]UKBuilding_List!$A$1:$D$476,3,FALSE)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VLOOKUP(A780,[5]UKBuilding_List!$A$1:$D$476,3,FALSE)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VLOOKUP(A781,[5]UKBuilding_List!$A$1:$D$476,3,FALSE)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VLOOKUP(A782,[5]UKBuilding_List!$A$1:$D$476,3,FALSE)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VLOOKUP(A783,[5]UKBuilding_List!$A$1:$D$476,3,FALSE)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VLOOKUP(A784,[5]UKBuilding_List!$A$1:$D$476,3,FALSE)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VLOOKUP(A785,[5]UKBuilding_List!$A$1:$D$476,3,FALSE)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VLOOKUP(A786,[5]UKBuilding_List!$A$1:$D$476,3,FALSE)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VLOOKUP(A787,[5]UKBuilding_List!$A$1:$D$476,3,FALSE)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VLOOKUP(A788,[5]UKBuilding_List!$A$1:$D$476,3,FALSE)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VLOOKUP(A789,[5]UKBuilding_List!$A$1:$D$476,3,FALSE)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VLOOKUP(A790,[5]UKBuilding_List!$A$1:$D$476,3,FALSE)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VLOOKUP(A791,[5]UKBuilding_List!$A$1:$D$476,3,FALSE)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VLOOKUP(A792,[5]UKBuilding_List!$A$1:$D$476,3,FALSE)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VLOOKUP(A793,[5]UKBuilding_List!$A$1:$D$476,3,FALSE)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VLOOKUP(A794,[5]UKBuilding_List!$A$1:$D$476,3,FALSE)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VLOOKUP(A795,[5]UKBuilding_List!$A$1:$D$476,3,FALSE)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VLOOKUP(A796,[5]UKBuilding_List!$A$1:$D$476,3,FALSE)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VLOOKUP(A797,[5]UKBuilding_List!$A$1:$D$476,3,FALSE)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VLOOKUP(A798,[5]UKBuilding_List!$A$1:$D$476,3,FALSE)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VLOOKUP(A799,[5]UKBuilding_List!$A$1:$D$476,3,FALSE)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VLOOKUP(A800,[5]UKBuilding_List!$A$1:$D$476,3,FALSE)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VLOOKUP(A801,[5]UKBuilding_List!$A$1:$D$476,3,FALSE)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VLOOKUP(A802,[5]UKBuilding_List!$A$1:$D$476,3,FALSE)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VLOOKUP(A803,[5]UKBuilding_List!$A$1:$D$476,3,FALSE)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VLOOKUP(A804,[5]UKBuilding_List!$A$1:$D$476,3,FALSE)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VLOOKUP(A805,[5]UKBuilding_List!$A$1:$D$476,3,FALSE)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VLOOKUP(A806,[5]UKBuilding_List!$A$1:$D$476,3,FALSE)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VLOOKUP(A807,[5]UKBuilding_List!$A$1:$D$476,3,FALSE)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VLOOKUP(A808,[5]UKBuilding_List!$A$1:$D$476,3,FALSE)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VLOOKUP(A809,[5]UKBuilding_List!$A$1:$D$476,3,FALSE)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VLOOKUP(A810,[5]UKBuilding_List!$A$1:$D$476,3,FALSE)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VLOOKUP(A811,[5]UKBuilding_List!$A$1:$D$476,3,FALSE)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VLOOKUP(A812,[5]UKBuilding_List!$A$1:$D$476,3,FALSE)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VLOOKUP(A813,[5]UKBuilding_List!$A$1:$D$476,3,FALSE)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VLOOKUP(A814,[5]UKBuilding_List!$A$1:$D$476,3,FALSE)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VLOOKUP(A815,[5]UKBuilding_List!$A$1:$D$476,3,FALSE)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VLOOKUP(A816,[5]UKBuilding_List!$A$1:$D$476,3,FALSE)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VLOOKUP(A817,[5]UKBuilding_List!$A$1:$D$476,3,FALSE)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VLOOKUP(A818,[5]UKBuilding_List!$A$1:$D$476,3,FALSE)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VLOOKUP(A819,[5]UKBuilding_List!$A$1:$D$476,3,FALSE)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VLOOKUP(A820,[5]UKBuilding_List!$A$1:$D$476,3,FALSE)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VLOOKUP(A821,[5]UKBuilding_List!$A$1:$D$476,3,FALSE)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VLOOKUP(A822,[5]UKBuilding_List!$A$1:$D$476,3,FALSE)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VLOOKUP(A823,[5]UKBuilding_List!$A$1:$D$476,3,FALSE)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VLOOKUP(A824,[5]UKBuilding_List!$A$1:$D$476,3,FALSE)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VLOOKUP(A825,[5]UKBuilding_List!$A$1:$D$476,3,FALSE)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VLOOKUP(A826,[5]UKBuilding_List!$A$1:$D$476,3,FALSE)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VLOOKUP(A827,[5]UKBuilding_List!$A$1:$D$476,3,FALSE)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VLOOKUP(A828,[5]UKBuilding_List!$A$1:$D$476,3,FALSE)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VLOOKUP(A829,[5]UKBuilding_List!$A$1:$D$476,3,FALSE)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VLOOKUP(A830,[5]UKBuilding_List!$A$1:$D$476,3,FALSE)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VLOOKUP(A831,[5]UKBuilding_List!$A$1:$D$476,3,FALSE)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VLOOKUP(A832,[5]UKBuilding_List!$A$1:$D$476,3,FALSE)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VLOOKUP(A833,[5]UKBuilding_List!$A$1:$D$476,3,FALSE)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VLOOKUP(A834,[5]UKBuilding_List!$A$1:$D$476,3,FALSE)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VLOOKUP(A835,[5]UKBuilding_List!$A$1:$D$476,3,FALSE)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VLOOKUP(A836,[5]UKBuilding_List!$A$1:$D$476,3,FALSE)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VLOOKUP(A837,[5]UKBuilding_List!$A$1:$D$476,3,FALSE)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VLOOKUP(A838,[5]UKBuilding_List!$A$1:$D$476,3,FALSE)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VLOOKUP(A839,[5]UKBuilding_List!$A$1:$D$476,3,FALSE)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VLOOKUP(A840,[5]UKBuilding_List!$A$1:$D$476,3,FALSE)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VLOOKUP(A841,[5]UKBuilding_List!$A$1:$D$476,3,FALSE)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VLOOKUP(A842,[5]UKBuilding_List!$A$1:$D$476,3,FALSE)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VLOOKUP(A843,[5]UKBuilding_List!$A$1:$D$476,3,FALSE)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VLOOKUP(A844,[5]UKBuilding_List!$A$1:$D$476,3,FALSE)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VLOOKUP(A845,[5]UKBuilding_List!$A$1:$D$476,3,FALSE)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VLOOKUP(A846,[5]UKBuilding_List!$A$1:$D$476,3,FALSE)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VLOOKUP(A847,[5]UKBuilding_List!$A$1:$D$476,3,FALSE)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VLOOKUP(A848,[5]UKBuilding_List!$A$1:$D$476,3,FALSE)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VLOOKUP(A849,[5]UKBuilding_List!$A$1:$D$476,3,FALSE)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VLOOKUP(A850,[5]UKBuilding_List!$A$1:$D$476,3,FALSE)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VLOOKUP(A851,[5]UKBuilding_List!$A$1:$D$476,3,FALSE)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VLOOKUP(A852,[5]UKBuilding_List!$A$1:$D$476,3,FALSE)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VLOOKUP(A853,[5]UKBuilding_List!$A$1:$D$476,3,FALSE)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VLOOKUP(A854,[5]UKBuilding_List!$A$1:$D$476,3,FALSE)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VLOOKUP(A855,[5]UKBuilding_List!$A$1:$D$476,3,FALSE)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VLOOKUP(A856,[5]UKBuilding_List!$A$1:$D$476,3,FALSE)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VLOOKUP(A857,[5]UKBuilding_List!$A$1:$D$476,3,FALSE)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VLOOKUP(A858,[5]UKBuilding_List!$A$1:$D$476,3,FALSE)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VLOOKUP(A859,[5]UKBuilding_List!$A$1:$D$476,3,FALSE)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VLOOKUP(A860,[5]UKBuilding_List!$A$1:$D$476,3,FALSE)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VLOOKUP(A861,[5]UKBuilding_List!$A$1:$D$476,3,FALSE)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VLOOKUP(A862,[5]UKBuilding_List!$A$1:$D$476,3,FALSE)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VLOOKUP(A863,[5]UKBuilding_List!$A$1:$D$476,3,FALSE)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VLOOKUP(A864,[5]UKBuilding_List!$A$1:$D$476,3,FALSE)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VLOOKUP(A865,[5]UKBuilding_List!$A$1:$D$476,3,FALSE)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VLOOKUP(A866,[5]UKBuilding_List!$A$1:$D$476,3,FALSE)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VLOOKUP(A867,[5]UKBuilding_List!$A$1:$D$476,3,FALSE)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VLOOKUP(A868,[5]UKBuilding_List!$A$1:$D$476,3,FALSE)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VLOOKUP(A869,[5]UKBuilding_List!$A$1:$D$476,3,FALSE)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VLOOKUP(A870,[5]UKBuilding_List!$A$1:$D$476,3,FALSE)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VLOOKUP(A871,[5]UKBuilding_List!$A$1:$D$476,3,FALSE)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VLOOKUP(A872,[5]UKBuilding_List!$A$1:$D$476,3,FALSE)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VLOOKUP(A873,[5]UKBuilding_List!$A$1:$D$476,3,FALSE)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VLOOKUP(A874,[5]UKBuilding_List!$A$1:$D$476,3,FALSE)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VLOOKUP(A875,[5]UKBuilding_List!$A$1:$D$476,3,FALSE)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VLOOKUP(A876,[5]UKBuilding_List!$A$1:$D$476,3,FALSE)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VLOOKUP(A877,[5]UKBuilding_List!$A$1:$D$476,3,FALSE)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VLOOKUP(A878,[5]UKBuilding_List!$A$1:$D$476,3,FALSE)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VLOOKUP(A879,[5]UKBuilding_List!$A$1:$D$476,3,FALSE)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VLOOKUP(A880,[5]UKBuilding_List!$A$1:$D$476,3,FALSE)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VLOOKUP(A881,[5]UKBuilding_List!$A$1:$D$476,3,FALSE)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VLOOKUP(A882,[5]UKBuilding_List!$A$1:$D$476,3,FALSE)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VLOOKUP(A883,[5]UKBuilding_List!$A$1:$D$476,3,FALSE)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VLOOKUP(A884,[5]UKBuilding_List!$A$1:$D$476,3,FALSE)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VLOOKUP(A885,[5]UKBuilding_List!$A$1:$D$476,3,FALSE)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VLOOKUP(A886,[5]UKBuilding_List!$A$1:$D$476,3,FALSE)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VLOOKUP(A887,[5]UKBuilding_List!$A$1:$D$476,3,FALSE)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VLOOKUP(A888,[5]UKBuilding_List!$A$1:$D$476,3,FALSE)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VLOOKUP(A889,[5]UKBuilding_List!$A$1:$D$476,3,FALSE)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VLOOKUP(A890,[5]UKBuilding_List!$A$1:$D$476,3,FALSE)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VLOOKUP(A891,[5]UKBuilding_List!$A$1:$D$476,3,FALSE)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VLOOKUP(A892,[5]UKBuilding_List!$A$1:$D$476,3,FALSE)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VLOOKUP(A893,[5]UKBuilding_List!$A$1:$D$476,3,FALSE)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VLOOKUP(A894,[5]UKBuilding_List!$A$1:$D$476,3,FALSE)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VLOOKUP(A895,[5]UKBuilding_List!$A$1:$D$476,3,FALSE)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VLOOKUP(A896,[5]UKBuilding_List!$A$1:$D$476,3,FALSE)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VLOOKUP(A897,[5]UKBuilding_List!$A$1:$D$476,3,FALSE)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VLOOKUP(A898,[5]UKBuilding_List!$A$1:$D$476,3,FALSE)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VLOOKUP(A899,[5]UKBuilding_List!$A$1:$D$476,3,FALSE)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VLOOKUP(A900,[5]UKBuilding_List!$A$1:$D$476,3,FALSE)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VLOOKUP(A901,[5]UKBuilding_List!$A$1:$D$476,3,FALSE)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VLOOKUP(A902,[5]UKBuilding_List!$A$1:$D$476,3,FALSE)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VLOOKUP(A903,[5]UKBuilding_List!$A$1:$D$476,3,FALSE)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VLOOKUP(A904,[5]UKBuilding_List!$A$1:$D$476,3,FALSE)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VLOOKUP(A905,[5]UKBuilding_List!$A$1:$D$476,3,FALSE)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VLOOKUP(A906,[5]UKBuilding_List!$A$1:$D$476,3,FALSE)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VLOOKUP(A907,[5]UKBuilding_List!$A$1:$D$476,3,FALSE)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VLOOKUP(A908,[5]UKBuilding_List!$A$1:$D$476,3,FALSE)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VLOOKUP(A909,[5]UKBuilding_List!$A$1:$D$476,3,FALSE)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VLOOKUP(A910,[5]UKBuilding_List!$A$1:$D$476,3,FALSE)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VLOOKUP(A911,[5]UKBuilding_List!$A$1:$D$476,3,FALSE)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VLOOKUP(A912,[5]UKBuilding_List!$A$1:$D$476,3,FALSE)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VLOOKUP(A913,[5]UKBuilding_List!$A$1:$D$476,3,FALSE)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VLOOKUP(A914,[5]UKBuilding_List!$A$1:$D$476,3,FALSE)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VLOOKUP(A915,[5]UKBuilding_List!$A$1:$D$476,3,FALSE)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VLOOKUP(A916,[5]UKBuilding_List!$A$1:$D$476,3,FALSE)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VLOOKUP(A917,[5]UKBuilding_List!$A$1:$D$476,3,FALSE)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VLOOKUP(A918,[5]UKBuilding_List!$A$1:$D$476,3,FALSE)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VLOOKUP(A919,[5]UKBuilding_List!$A$1:$D$476,3,FALSE)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VLOOKUP(A920,[5]UKBuilding_List!$A$1:$D$476,3,FALSE)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VLOOKUP(A921,[5]UKBuilding_List!$A$1:$D$476,3,FALSE)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VLOOKUP(A922,[5]UKBuilding_List!$A$1:$D$476,3,FALSE)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VLOOKUP(A923,[5]UKBuilding_List!$A$1:$D$476,3,FALSE)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VLOOKUP(A924,[5]UKBuilding_List!$A$1:$D$476,3,FALSE)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VLOOKUP(A925,[5]UKBuilding_List!$A$1:$D$476,3,FALSE)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VLOOKUP(A926,[5]UKBuilding_List!$A$1:$D$476,3,FALSE)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VLOOKUP(A927,[5]UKBuilding_List!$A$1:$D$476,3,FALSE)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VLOOKUP(A928,[5]UKBuilding_List!$A$1:$D$476,3,FALSE)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VLOOKUP(A929,[5]UKBuilding_List!$A$1:$D$476,3,FALSE)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VLOOKUP(A930,[5]UKBuilding_List!$A$1:$D$476,3,FALSE)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VLOOKUP(A931,[5]UKBuilding_List!$A$1:$D$476,3,FALSE)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VLOOKUP(A932,[5]UKBuilding_List!$A$1:$D$476,3,FALSE)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VLOOKUP(A933,[5]UKBuilding_List!$A$1:$D$476,3,FALSE)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VLOOKUP(A934,[5]UKBuilding_List!$A$1:$D$476,3,FALSE)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VLOOKUP(A935,[5]UKBuilding_List!$A$1:$D$476,3,FALSE)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VLOOKUP(A936,[5]UKBuilding_List!$A$1:$D$476,3,FALSE)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VLOOKUP(A937,[5]UKBuilding_List!$A$1:$D$476,3,FALSE)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VLOOKUP(A938,[5]UKBuilding_List!$A$1:$D$476,3,FALSE)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VLOOKUP(A939,[5]UKBuilding_List!$A$1:$D$476,3,FALSE)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VLOOKUP(A940,[5]UKBuilding_List!$A$1:$D$476,3,FALSE)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VLOOKUP(A941,[5]UKBuilding_List!$A$1:$D$476,3,FALSE)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VLOOKUP(A942,[5]UKBuilding_List!$A$1:$D$476,3,FALSE)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VLOOKUP(A943,[5]UKBuilding_List!$A$1:$D$476,3,FALSE)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VLOOKUP(A944,[5]UKBuilding_List!$A$1:$D$476,3,FALSE)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VLOOKUP(A945,[5]UKBuilding_List!$A$1:$D$476,3,FALSE)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VLOOKUP(A946,[5]UKBuilding_List!$A$1:$D$476,3,FALSE)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VLOOKUP(A947,[5]UKBuilding_List!$A$1:$D$476,3,FALSE)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VLOOKUP(A948,[5]UKBuilding_List!$A$1:$D$476,3,FALSE)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VLOOKUP(A949,[5]UKBuilding_List!$A$1:$D$476,3,FALSE)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VLOOKUP(A950,[5]UKBuilding_List!$A$1:$D$476,3,FALSE)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VLOOKUP(A951,[5]UKBuilding_List!$A$1:$D$476,3,FALSE)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VLOOKUP(A952,[5]UKBuilding_List!$A$1:$D$476,3,FALSE)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VLOOKUP(A953,[5]UKBuilding_List!$A$1:$D$476,3,FALSE)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VLOOKUP(A954,[5]UKBuilding_List!$A$1:$D$476,3,FALSE)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VLOOKUP(A955,[5]UKBuilding_List!$A$1:$D$476,3,FALSE)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VLOOKUP(A956,[5]UKBuilding_List!$A$1:$D$476,3,FALSE)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VLOOKUP(A957,[5]UKBuilding_List!$A$1:$D$476,3,FALSE)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VLOOKUP(A958,[5]UKBuilding_List!$A$1:$D$476,3,FALSE)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VLOOKUP(A959,[5]UKBuilding_List!$A$1:$D$476,3,FALSE)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VLOOKUP(A960,[5]UKBuilding_List!$A$1:$D$476,3,FALSE)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VLOOKUP(A961,[5]UKBuilding_List!$A$1:$D$476,3,FALSE)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VLOOKUP(A962,[5]UKBuilding_List!$A$1:$D$476,3,FALSE)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VLOOKUP(A963,[5]UKBuilding_List!$A$1:$D$476,3,FALSE)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VLOOKUP(A964,[5]UKBuilding_List!$A$1:$D$476,3,FALSE)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VLOOKUP(A965,[5]UKBuilding_List!$A$1:$D$476,3,FALSE)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VLOOKUP(A966,[5]UKBuilding_List!$A$1:$D$476,3,FALSE)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VLOOKUP(A967,[5]UKBuilding_List!$A$1:$D$476,3,FALSE)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VLOOKUP(A968,[5]UKBuilding_List!$A$1:$D$476,3,FALSE)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VLOOKUP(A969,[5]UKBuilding_List!$A$1:$D$476,3,FALSE)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VLOOKUP(A970,[5]UKBuilding_List!$A$1:$D$476,3,FALSE)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VLOOKUP(A971,[5]UKBuilding_List!$A$1:$D$476,3,FALSE)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VLOOKUP(A972,[5]UKBuilding_List!$A$1:$D$476,3,FALSE)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VLOOKUP(A973,[5]UKBuilding_List!$A$1:$D$476,3,FALSE)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VLOOKUP(A974,[5]UKBuilding_List!$A$1:$D$476,3,FALSE)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VLOOKUP(A975,[5]UKBuilding_List!$A$1:$D$476,3,FALSE)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VLOOKUP(A976,[5]UKBuilding_List!$A$1:$D$476,3,FALSE)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VLOOKUP(A977,[5]UKBuilding_List!$A$1:$D$476,3,FALSE)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VLOOKUP(A978,[5]UKBuilding_List!$A$1:$D$476,3,FALSE)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VLOOKUP(A979,[5]UKBuilding_List!$A$1:$D$476,3,FALSE)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VLOOKUP(A980,[5]UKBuilding_List!$A$1:$D$476,3,FALSE)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VLOOKUP(A981,[5]UKBuilding_List!$A$1:$D$476,3,FALSE)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VLOOKUP(A982,[5]UKBuilding_List!$A$1:$D$476,3,FALSE)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VLOOKUP(A983,[5]UKBuilding_List!$A$1:$D$476,3,FALSE)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VLOOKUP(A984,[5]UKBuilding_List!$A$1:$D$476,3,FALSE)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VLOOKUP(A985,[5]UKBuilding_List!$A$1:$D$476,3,FALSE)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VLOOKUP(A986,[5]UKBuilding_List!$A$1:$D$476,3,FALSE)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VLOOKUP(A987,[5]UKBuilding_List!$A$1:$D$476,3,FALSE)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VLOOKUP(A988,[5]UKBuilding_List!$A$1:$D$476,3,FALSE)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VLOOKUP(A989,[5]UKBuilding_List!$A$1:$D$476,3,FALSE)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VLOOKUP(A990,[5]UKBuilding_List!$A$1:$D$476,3,FALSE)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VLOOKUP(A991,[5]UKBuilding_List!$A$1:$D$476,3,FALSE)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VLOOKUP(A992,[5]UKBuilding_List!$A$1:$D$476,3,FALSE)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VLOOKUP(A993,[5]UKBuilding_List!$A$1:$D$476,3,FALSE)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VLOOKUP(A994,[5]UKBuilding_List!$A$1:$D$476,3,FALSE)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VLOOKUP(A995,[5]UKBuilding_List!$A$1:$D$476,3,FALSE)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VLOOKUP(A996,[5]UKBuilding_List!$A$1:$D$476,3,FALSE)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VLOOKUP(A997,[5]UKBuilding_List!$A$1:$D$476,3,FALSE)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VLOOKUP(A998,[5]UKBuilding_List!$A$1:$D$476,3,FALSE)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VLOOKUP(A999,[5]UKBuilding_List!$A$1:$D$476,3,FALSE)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VLOOKUP(A1000,[5]UKBuilding_List!$A$1:$D$476,3,FALSE)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VLOOKUP(A1001,[5]UKBuilding_List!$A$1:$D$476,3,FALSE)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VLOOKUP(A1002,[5]UKBuilding_List!$A$1:$D$476,3,FALSE)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VLOOKUP(A1003,[5]UKBuilding_List!$A$1:$D$476,3,FALSE)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VLOOKUP(A1004,[5]UKBuilding_List!$A$1:$D$476,3,FALSE)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VLOOKUP(A1005,[5]UKBuilding_List!$A$1:$D$476,3,FALSE)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VLOOKUP(A1006,[5]UKBuilding_List!$A$1:$D$476,3,FALSE)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VLOOKUP(A1007,[5]UKBuilding_List!$A$1:$D$476,3,FALSE)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VLOOKUP(A1008,[5]UKBuilding_List!$A$1:$D$476,3,FALSE)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VLOOKUP(A1009,[5]UKBuilding_List!$A$1:$D$476,3,FALSE)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VLOOKUP(A1010,[5]UKBuilding_List!$A$1:$D$476,3,FALSE)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VLOOKUP(A1011,[5]UKBuilding_List!$A$1:$D$476,3,FALSE)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VLOOKUP(A1012,[5]UKBuilding_List!$A$1:$D$476,3,FALSE)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VLOOKUP(A1013,[5]UKBuilding_List!$A$1:$D$476,3,FALSE)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VLOOKUP(A1014,[5]UKBuilding_List!$A$1:$D$476,3,FALSE)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VLOOKUP(A1015,[5]UKBuilding_List!$A$1:$D$476,3,FALSE)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VLOOKUP(A1016,[5]UKBuilding_List!$A$1:$D$476,3,FALSE)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VLOOKUP(A1017,[5]UKBuilding_List!$A$1:$D$476,3,FALSE)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VLOOKUP(A1018,[5]UKBuilding_List!$A$1:$D$476,3,FALSE)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VLOOKUP(A1019,[5]UKBuilding_List!$A$1:$D$476,3,FALSE)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VLOOKUP(A1020,[5]UKBuilding_List!$A$1:$D$476,3,FALSE)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VLOOKUP(A1021,[5]UKBuilding_List!$A$1:$D$476,3,FALSE)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VLOOKUP(A1022,[5]UKBuilding_List!$A$1:$D$476,3,FALSE)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VLOOKUP(A1023,[5]UKBuilding_List!$A$1:$D$476,3,FALSE)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VLOOKUP(A1024,[5]UKBuilding_List!$A$1:$D$476,3,FALSE)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VLOOKUP(A1025,[5]UKBuilding_List!$A$1:$D$476,3,FALSE)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VLOOKUP(A1026,[5]UKBuilding_List!$A$1:$D$476,3,FALSE)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VLOOKUP(A1027,[5]UKBuilding_List!$A$1:$D$476,3,FALSE)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VLOOKUP(A1028,[5]UKBuilding_List!$A$1:$D$476,3,FALSE)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VLOOKUP(A1029,[5]UKBuilding_List!$A$1:$D$476,3,FALSE)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VLOOKUP(A1030,[5]UKBuilding_List!$A$1:$D$476,3,FALSE)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VLOOKUP(A1031,[5]UKBuilding_List!$A$1:$D$476,3,FALSE)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VLOOKUP(A1032,[5]UKBuilding_List!$A$1:$D$476,3,FALSE)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VLOOKUP(A1033,[5]UKBuilding_List!$A$1:$D$476,3,FALSE)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VLOOKUP(A1034,[5]UKBuilding_List!$A$1:$D$476,3,FALSE)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VLOOKUP(A1035,[5]UKBuilding_List!$A$1:$D$476,3,FALSE)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VLOOKUP(A1036,[5]UKBuilding_List!$A$1:$D$476,3,FALSE)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VLOOKUP(A1037,[5]UKBuilding_List!$A$1:$D$476,3,FALSE)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VLOOKUP(A1038,[5]UKBuilding_List!$A$1:$D$476,3,FALSE)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VLOOKUP(A1039,[5]UKBuilding_List!$A$1:$D$476,3,FALSE)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VLOOKUP(A1040,[5]UKBuilding_List!$A$1:$D$476,3,FALSE)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VLOOKUP(A1041,[5]UKBuilding_List!$A$1:$D$476,3,FALSE)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VLOOKUP(A1042,[5]UKBuilding_List!$A$1:$D$476,3,FALSE)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VLOOKUP(A1043,[5]UKBuilding_List!$A$1:$D$476,3,FALSE)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VLOOKUP(A1044,[5]UKBuilding_List!$A$1:$D$476,3,FALSE)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VLOOKUP(A1045,[5]UKBuilding_List!$A$1:$D$476,3,FALSE)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VLOOKUP(A1046,[5]UKBuilding_List!$A$1:$D$476,3,FALSE)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VLOOKUP(A1047,[5]UKBuilding_List!$A$1:$D$476,3,FALSE)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VLOOKUP(A1048,[5]UKBuilding_List!$A$1:$D$476,3,FALSE)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VLOOKUP(A1049,[5]UKBuilding_List!$A$1:$D$476,3,FALSE)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VLOOKUP(A1050,[5]UKBuilding_List!$A$1:$D$476,3,FALSE)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VLOOKUP(A1051,[5]UKBuilding_List!$A$1:$D$476,3,FALSE)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VLOOKUP(A1052,[5]UKBuilding_List!$A$1:$D$476,3,FALSE)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VLOOKUP(A1053,[5]UKBuilding_List!$A$1:$D$476,3,FALSE)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VLOOKUP(A1054,[5]UKBuilding_List!$A$1:$D$476,3,FALSE)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VLOOKUP(A1055,[5]UKBuilding_List!$A$1:$D$476,3,FALSE)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VLOOKUP(A1056,[5]UKBuilding_List!$A$1:$D$476,3,FALSE)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VLOOKUP(A1057,[5]UKBuilding_List!$A$1:$D$476,3,FALSE)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VLOOKUP(A1058,[5]UKBuilding_List!$A$1:$D$476,3,FALSE)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VLOOKUP(A1059,[5]UKBuilding_List!$A$1:$D$476,3,FALSE)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VLOOKUP(A1060,[5]UKBuilding_List!$A$1:$D$476,3,FALSE)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VLOOKUP(A1061,[5]UKBuilding_List!$A$1:$D$476,3,FALSE)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VLOOKUP(A1062,[5]UKBuilding_List!$A$1:$D$476,3,FALSE)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VLOOKUP(A1063,[5]UKBuilding_List!$A$1:$D$476,3,FALSE)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VLOOKUP(A1064,[5]UKBuilding_List!$A$1:$D$476,3,FALSE)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VLOOKUP(A1065,[5]UKBuilding_List!$A$1:$D$476,3,FALSE)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VLOOKUP(A1066,[5]UKBuilding_List!$A$1:$D$476,3,FALSE)</f>
        <v>#N/A</v>
      </c>
      <c r="C106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2017-04-25T17:43:33Z</dcterms:modified>
</cp:coreProperties>
</file>