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94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<sst xmlns="http://schemas.openxmlformats.org/spreadsheetml/2006/main" count="102" uniqueCount="80">
  <si>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</si>
  <si>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</si>
  <si>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</si>
  <si>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</si>
  <si>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</si>
  <si>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</si>
  <si>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</si>
  <si>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</si>
  <si>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</si>
  <si>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</si>
  <si>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</si>
  <si>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</si>
  <si>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</si>
  <si>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</si>
  <si>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</si>
  <si>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</si>
  <si>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</si>
  <si>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</si>
  <si>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</si>
  <si>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</si>
  <si>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</si>
  <si>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</si>
  <si>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</si>
  <si>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</si>
  <si>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</si>
  <si>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</si>
  <si>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</si>
  <si>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</si>
  <si>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</si>
  <si>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</si>
  <si>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</si>
  <si>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</si>
  <si>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</si>
  <si>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</si>
  <si>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</si>
  <si>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</si>
  <si>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</si>
  <si>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</si>
  <si>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</si>
  <si>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</si>
  <si>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</si>
  <si>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</si>
  <si>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</si>
  <si>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</si>
  <si>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</si>
  <si>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</si>
  <si>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</si>
  <si>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</si>
  <si>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</si>
  <si>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</si>
  <si>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</si>
  <si>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</si>
  <si>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</si>
  <si>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</si>
  <si>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</si>
  <si>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</si>
  <si>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</si>
  <si>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</si>
  <si>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</si>
  <si>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</si>
  <si>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</si>
  <si>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</si>
  <si>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</si>
  <si>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</si>
  <si>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</si>
  <si>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</si>
  <si>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</si>
  <si>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</si>
  <si>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</si>
  <si>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</si>
  <si>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</si>
  <si>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</si>
  <si>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</si>
  <si>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</si>
  <si>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</si>
  <si>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0294</t>
  </si>
  <si>
    <t>P200</t>
  </si>
  <si>
    <t>02</t>
  </si>
  <si>
    <t>Tag and door status is unknown.  Door to room P200 is from Bldg #0200, Room 222</t>
  </si>
  <si>
    <t>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</si>
</sst>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4" borderId="0" xfId="0" applyNumberFormat="1" applyFon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8" t="s">
        <v>75</v>
      </c>
      <c r="C1" s="78"/>
      <c r="F1" s="68" t="s">
        <v>10</v>
      </c>
      <c r="G1" s="18">
        <v>42432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9" t="str">
        <f>VLOOKUP(B1,BuildingList!A:B,2,FALSE)</f>
        <v>Gill Heart Institute</v>
      </c>
      <c r="C2" s="79"/>
      <c r="F2" s="69" t="s">
        <v>12</v>
      </c>
      <c r="G2" s="22" t="s">
        <v>60</v>
      </c>
      <c r="J2" s="15">
        <f>G35-J35</f>
        <v>1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43.8" thickTop="1" x14ac:dyDescent="0.3">
      <c r="A6" s="48" t="s">
        <v>76</v>
      </c>
      <c r="B6" s="48" t="s">
        <v>77</v>
      </c>
      <c r="C6" s="42" t="s">
        <v>51</v>
      </c>
      <c r="D6" s="41" t="s">
        <v>5</v>
      </c>
      <c r="E6" s="50">
        <v>0</v>
      </c>
      <c r="F6" s="50">
        <v>941</v>
      </c>
      <c r="G6" s="50" t="s">
        <v>3</v>
      </c>
      <c r="H6" s="41" t="s">
        <v>31</v>
      </c>
      <c r="I6" s="42" t="s">
        <v>78</v>
      </c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77"/>
      <c r="B7" s="48" t="s">
        <v>79</v>
      </c>
      <c r="C7" s="42" t="s">
        <v>33</v>
      </c>
      <c r="D7" s="41" t="s">
        <v>5</v>
      </c>
      <c r="E7" s="50">
        <v>19626</v>
      </c>
      <c r="F7" s="50">
        <v>21095</v>
      </c>
      <c r="G7" s="50" t="s">
        <v>13</v>
      </c>
      <c r="H7" s="41" t="s">
        <v>13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2" sqref="B2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0294</v>
      </c>
      <c r="C1" s="39"/>
      <c r="D1" s="17" t="s">
        <v>10</v>
      </c>
      <c r="E1" s="40">
        <f>'KD Changes'!G1</f>
        <v>42432</v>
      </c>
    </row>
    <row r="2" spans="1:10" ht="15" customHeight="1" x14ac:dyDescent="0.3">
      <c r="A2" s="43" t="s">
        <v>8</v>
      </c>
      <c r="B2" s="44" t="str">
        <f>VLOOKUP(B1,[1]BuildingList!A:B,2,FALSE)</f>
        <v>Gill Heart Institute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B6" s="42"/>
      <c r="G6" s="29"/>
      <c r="H6" s="29"/>
      <c r="I6" s="41"/>
      <c r="J6" s="41"/>
    </row>
    <row r="7" spans="1:10" x14ac:dyDescent="0.3">
      <c r="A7" s="41"/>
      <c r="B7" s="41"/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3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3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3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3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3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3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3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3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3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2016-03-07T20:43:53Z</dcterms:modified>
</cp:coreProperties>
</file>