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xr:revisionPtr revIDLastSave="0" documentId="13_ncr:1_{B5556617-46F4-46E9-A685-9DDA7B892692}" xr6:coauthVersionLast="41" xr6:coauthVersionMax="41" xr10:uidLastSave="{00000000-0000-0000-0000-000000000000}"/>
  <bookViews>
    <workbookView xWindow="4485" yWindow="225" windowWidth="22545" windowHeight="15315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Changes'!$A$1:$I$9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<sst xmlns="http://schemas.openxmlformats.org/spreadsheetml/2006/main" count="155" uniqueCount="97">
  <si>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</si>
  <si>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</si>
  <si>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</si>
  <si>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</si>
  <si>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</si>
  <si>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</si>
  <si>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</si>
  <si>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</si>
  <si>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</si>
  <si>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</si>
  <si>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</si>
  <si>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</si>
  <si>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</si>
  <si>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</si>
  <si>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</si>
  <si>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</si>
  <si>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</si>
  <si>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</si>
  <si>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</si>
  <si>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</si>
  <si>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</si>
  <si>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</si>
  <si>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</si>
  <si>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</si>
  <si>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</si>
  <si>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</si>
  <si>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</si>
  <si>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</si>
  <si>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</si>
  <si>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</si>
  <si>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</si>
  <si>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</si>
  <si>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</si>
  <si>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</si>
  <si>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</si>
  <si>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</si>
  <si>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</si>
  <si>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</si>
  <si>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</si>
  <si>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</si>
  <si>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</si>
  <si>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</si>
  <si>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</si>
  <si>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</si>
  <si>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</si>
  <si>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</si>
  <si>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</si>
  <si>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</si>
  <si>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</si>
  <si>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</si>
  <si>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</si>
  <si>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</si>
  <si>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</si>
  <si>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</si>
  <si>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</si>
  <si>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</si>
  <si>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</si>
  <si>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</si>
  <si>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</si>
  <si>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</si>
  <si>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</si>
  <si>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</si>
  <si>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</si>
  <si>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</si>
  <si>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</si>
  <si>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</si>
  <si>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</si>
  <si>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</si>
  <si>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</si>
  <si>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</si>
  <si>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</si>
  <si>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</si>
  <si>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</si>
  <si>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</si>
  <si>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</si>
  <si>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</si>
  <si>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</si>
  <si>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</si>
  <si>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</si>
  <si>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</si>
  <si>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0293</t>
  </si>
  <si>
    <t>C418A</t>
  </si>
  <si>
    <t>04</t>
  </si>
  <si>
    <t>C418</t>
  </si>
  <si>
    <t>C400N3</t>
  </si>
  <si>
    <t>LX-0293-04-C0418A</t>
  </si>
  <si>
    <t>UK HOSPITAL - Room C0418A</t>
  </si>
  <si>
    <t>sliding door</t>
  </si>
  <si>
    <t>C400W2</t>
  </si>
  <si>
    <t>Room Label Change: H400N2 Changed To H400N1</t>
  </si>
  <si>
    <t>new door and frame - H400N2 not found on plans</t>
  </si>
  <si>
    <t>H400N</t>
  </si>
  <si>
    <t>H400N1</t>
  </si>
  <si>
    <t>H400S</t>
  </si>
  <si>
    <t>HL400</t>
  </si>
  <si>
    <t>MPPD 10173</t>
  </si>
  <si>
    <t>MPPD 10212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</si>
</sst>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Fill="1"/>
    <xf numFmtId="49" fontId="18" fillId="0" borderId="0" xfId="0" applyNumberFormat="1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7"/>
  <sheetViews>
    <sheetView tabSelected="1" zoomScale="90" zoomScaleNormal="90" workbookViewId="0">
      <selection activeCell="G1" sqref="G1:H3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44.710937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8.5703125" style="13" bestFit="1" customWidth="1"/>
    <col min="8" max="8" width="19.28515625" style="13" bestFit="1" customWidth="1"/>
    <col min="9" max="9" width="45.28515625" style="13" bestFit="1" customWidth="1"/>
    <col min="10" max="14" width="10.7109375" style="12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77" t="s">
        <v>80</v>
      </c>
      <c r="C1" s="77"/>
      <c r="D1" s="26"/>
      <c r="E1" s="26"/>
      <c r="F1" s="31" t="s">
        <v>10</v>
      </c>
      <c r="G1" s="32">
        <v>43773</v>
      </c>
      <c r="H1" s="32">
        <v>43804</v>
      </c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8" t="str">
        <f>VLOOKUP(B1,BuildingList!A:B,2,FALSE)</f>
        <v>UK Hospital - Chandler Medical Center &amp; Hospital</v>
      </c>
      <c r="C2" s="78"/>
      <c r="D2" s="26"/>
      <c r="E2" s="26"/>
      <c r="F2" s="31" t="s">
        <v>12</v>
      </c>
      <c r="G2" s="38" t="s">
        <v>72</v>
      </c>
      <c r="H2" s="38" t="s">
        <v>58</v>
      </c>
      <c r="I2" s="26"/>
      <c r="J2" s="39">
        <f>G28-J28</f>
        <v>3</v>
      </c>
      <c r="K2" s="39">
        <f>H28-M28</f>
        <v>3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 t="s">
        <v>96</v>
      </c>
      <c r="H3" s="26" t="s">
        <v>95</v>
      </c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" customHeight="1" thickTop="1" x14ac:dyDescent="0.25">
      <c r="A6" s="44" t="s">
        <v>81</v>
      </c>
      <c r="B6" s="22" t="s">
        <v>82</v>
      </c>
      <c r="C6" s="13" t="s">
        <v>50</v>
      </c>
      <c r="D6" s="26" t="s">
        <v>5</v>
      </c>
      <c r="E6" s="13">
        <v>0</v>
      </c>
      <c r="F6" s="13">
        <v>65</v>
      </c>
      <c r="G6" s="13" t="s">
        <v>3</v>
      </c>
      <c r="H6" s="13" t="s">
        <v>18</v>
      </c>
    </row>
    <row r="7" spans="1:16" ht="15" customHeight="1" x14ac:dyDescent="0.25">
      <c r="A7" s="45" t="s">
        <v>83</v>
      </c>
      <c r="B7" s="22" t="s">
        <v>82</v>
      </c>
      <c r="C7" s="13" t="s">
        <v>27</v>
      </c>
      <c r="D7" s="26" t="s">
        <v>5</v>
      </c>
      <c r="E7" s="13">
        <v>65</v>
      </c>
      <c r="F7" s="13">
        <v>54</v>
      </c>
      <c r="G7" s="13" t="s">
        <v>3</v>
      </c>
      <c r="H7" s="13" t="s">
        <v>18</v>
      </c>
      <c r="I7" s="13" t="s">
        <v>87</v>
      </c>
      <c r="J7" s="15"/>
      <c r="K7" s="16"/>
      <c r="L7" s="14"/>
      <c r="M7" s="15"/>
      <c r="N7" s="16"/>
      <c r="O7" s="15"/>
    </row>
    <row r="8" spans="1:16" ht="15" customHeight="1" x14ac:dyDescent="0.25">
      <c r="A8" s="46" t="s">
        <v>84</v>
      </c>
      <c r="B8" s="14" t="s">
        <v>82</v>
      </c>
      <c r="C8" s="13" t="s">
        <v>70</v>
      </c>
      <c r="D8" s="26" t="s">
        <v>5</v>
      </c>
      <c r="E8" s="13">
        <v>248</v>
      </c>
      <c r="F8" s="13">
        <v>192</v>
      </c>
      <c r="G8" s="13" t="s">
        <v>2</v>
      </c>
      <c r="H8" s="13" t="s">
        <v>2</v>
      </c>
      <c r="J8" s="15"/>
      <c r="K8" s="16"/>
      <c r="L8" s="14"/>
      <c r="M8" s="15"/>
      <c r="N8" s="16"/>
      <c r="O8" s="15"/>
    </row>
    <row r="9" spans="1:16" ht="15" customHeight="1" x14ac:dyDescent="0.25">
      <c r="A9" s="46" t="s">
        <v>88</v>
      </c>
      <c r="B9" s="14" t="s">
        <v>82</v>
      </c>
      <c r="C9" s="13" t="s">
        <v>70</v>
      </c>
      <c r="D9" s="26" t="s">
        <v>5</v>
      </c>
      <c r="E9" s="13">
        <v>277</v>
      </c>
      <c r="F9" s="13">
        <v>278</v>
      </c>
      <c r="G9" s="13" t="s">
        <v>2</v>
      </c>
      <c r="H9" s="13" t="s">
        <v>2</v>
      </c>
      <c r="J9" s="15"/>
      <c r="K9" s="16"/>
      <c r="L9" s="14"/>
      <c r="M9" s="15"/>
      <c r="N9" s="16"/>
      <c r="O9" s="15"/>
    </row>
    <row r="10" spans="1:16" ht="15" customHeight="1" x14ac:dyDescent="0.25">
      <c r="A10" s="46"/>
      <c r="B10" s="46"/>
      <c r="C10" s="46"/>
      <c r="D10" s="46"/>
      <c r="E10" s="46"/>
      <c r="F10" s="46"/>
      <c r="G10" s="46"/>
      <c r="H10" s="46"/>
      <c r="I10" s="12"/>
      <c r="J10" s="15"/>
      <c r="K10" s="16"/>
      <c r="L10" s="17"/>
      <c r="M10" s="15"/>
      <c r="N10" s="16"/>
      <c r="O10" s="15"/>
    </row>
    <row r="11" spans="1:16" x14ac:dyDescent="0.25">
      <c r="A11" s="46" t="s">
        <v>91</v>
      </c>
      <c r="B11" s="14" t="s">
        <v>82</v>
      </c>
      <c r="C11" s="13" t="s">
        <v>70</v>
      </c>
      <c r="D11" s="26" t="s">
        <v>5</v>
      </c>
      <c r="E11" s="13">
        <v>1520</v>
      </c>
      <c r="F11" s="13">
        <v>1465</v>
      </c>
      <c r="G11" s="13" t="s">
        <v>2</v>
      </c>
      <c r="H11" s="13" t="s">
        <v>2</v>
      </c>
      <c r="J11" s="15"/>
      <c r="K11" s="18"/>
      <c r="L11" s="13"/>
      <c r="M11" s="15"/>
      <c r="N11" s="18"/>
      <c r="O11" s="13"/>
    </row>
    <row r="12" spans="1:16" ht="15" customHeight="1" x14ac:dyDescent="0.25">
      <c r="A12" s="46" t="s">
        <v>92</v>
      </c>
      <c r="B12" s="14" t="s">
        <v>82</v>
      </c>
      <c r="C12" s="13" t="s">
        <v>89</v>
      </c>
      <c r="D12" s="26" t="s">
        <v>5</v>
      </c>
      <c r="E12" s="13">
        <v>123</v>
      </c>
      <c r="F12" s="13">
        <v>904</v>
      </c>
      <c r="G12" s="13" t="s">
        <v>3</v>
      </c>
      <c r="H12" s="13" t="s">
        <v>18</v>
      </c>
      <c r="I12" s="13" t="s">
        <v>90</v>
      </c>
      <c r="J12" s="15"/>
      <c r="K12" s="18"/>
      <c r="L12" s="13"/>
      <c r="M12" s="15"/>
      <c r="N12" s="18"/>
      <c r="O12" s="13"/>
    </row>
    <row r="13" spans="1:16" x14ac:dyDescent="0.25">
      <c r="A13" s="46" t="s">
        <v>93</v>
      </c>
      <c r="B13" s="14" t="s">
        <v>82</v>
      </c>
      <c r="C13" s="13" t="s">
        <v>70</v>
      </c>
      <c r="D13" s="26" t="s">
        <v>5</v>
      </c>
      <c r="E13" s="13">
        <v>600</v>
      </c>
      <c r="F13" s="13">
        <v>644</v>
      </c>
      <c r="G13" s="13" t="s">
        <v>2</v>
      </c>
      <c r="H13" s="13" t="s">
        <v>2</v>
      </c>
      <c r="J13" s="15"/>
      <c r="K13" s="18"/>
      <c r="L13" s="13"/>
      <c r="M13" s="15"/>
      <c r="N13" s="18"/>
      <c r="O13" s="13"/>
    </row>
    <row r="14" spans="1:16" x14ac:dyDescent="0.25">
      <c r="A14" s="46" t="s">
        <v>94</v>
      </c>
      <c r="B14" s="14" t="s">
        <v>82</v>
      </c>
      <c r="C14" s="13" t="s">
        <v>70</v>
      </c>
      <c r="D14" s="26" t="s">
        <v>5</v>
      </c>
      <c r="E14" s="13">
        <v>600</v>
      </c>
      <c r="F14" s="13">
        <v>634</v>
      </c>
      <c r="G14" s="13" t="s">
        <v>2</v>
      </c>
      <c r="H14" s="13" t="s">
        <v>2</v>
      </c>
      <c r="J14" s="15"/>
      <c r="K14" s="18"/>
      <c r="L14" s="13"/>
      <c r="N14" s="18"/>
      <c r="O14" s="13"/>
    </row>
    <row r="15" spans="1:16" x14ac:dyDescent="0.25">
      <c r="A15" s="46"/>
      <c r="B15" s="46"/>
      <c r="C15" s="46"/>
      <c r="D15" s="46"/>
      <c r="E15" s="46"/>
      <c r="F15" s="46"/>
      <c r="G15" s="46"/>
      <c r="H15" s="4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A17" s="45"/>
      <c r="C17" s="13"/>
      <c r="D17" s="26"/>
      <c r="J17" s="15"/>
      <c r="K17" s="18"/>
      <c r="L17" s="13"/>
      <c r="M17" s="15"/>
      <c r="N17" s="19"/>
    </row>
    <row r="18" spans="1:14" x14ac:dyDescent="0.25">
      <c r="A18" s="45"/>
      <c r="C18" s="13"/>
      <c r="D18" s="26"/>
      <c r="J18" s="15"/>
      <c r="K18" s="18"/>
      <c r="L18" s="13"/>
      <c r="M18" s="15"/>
      <c r="N18" s="19"/>
    </row>
    <row r="19" spans="1:14" x14ac:dyDescent="0.25">
      <c r="A19" s="45"/>
      <c r="C19" s="13"/>
      <c r="D19" s="26"/>
      <c r="J19" s="15"/>
      <c r="K19" s="18"/>
      <c r="L19" s="13"/>
      <c r="M19" s="15"/>
      <c r="N19" s="19"/>
    </row>
    <row r="20" spans="1:14" x14ac:dyDescent="0.25">
      <c r="C20" s="13"/>
      <c r="D20" s="26"/>
      <c r="E20" s="27"/>
      <c r="F20" s="27"/>
      <c r="J20" s="15"/>
      <c r="K20" s="18"/>
      <c r="L20" s="13"/>
      <c r="M20" s="15"/>
      <c r="N20" s="19"/>
    </row>
    <row r="21" spans="1:14" x14ac:dyDescent="0.25">
      <c r="C21" s="13"/>
      <c r="D21" s="26"/>
      <c r="J21" s="15"/>
      <c r="K21" s="18"/>
      <c r="L21" s="13"/>
      <c r="M21" s="15"/>
      <c r="N21" s="19"/>
    </row>
    <row r="22" spans="1:14" x14ac:dyDescent="0.25">
      <c r="C22" s="13"/>
      <c r="D22" s="26"/>
      <c r="J22" s="15"/>
      <c r="K22" s="19"/>
      <c r="M22" s="15"/>
      <c r="N22" s="19"/>
    </row>
    <row r="23" spans="1:14" x14ac:dyDescent="0.25">
      <c r="A23" s="48"/>
      <c r="C23" s="13"/>
      <c r="D23" s="26"/>
      <c r="J23" s="15"/>
      <c r="K23" s="19"/>
      <c r="M23" s="15"/>
      <c r="N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ht="15.75" thickBot="1" x14ac:dyDescent="0.3">
      <c r="A26" s="44"/>
      <c r="C26" s="13"/>
    </row>
    <row r="27" spans="1:14" ht="30" x14ac:dyDescent="0.25">
      <c r="A27" s="44"/>
      <c r="C27" s="13"/>
      <c r="G27" s="28" t="s">
        <v>45</v>
      </c>
      <c r="H27" s="29" t="s">
        <v>46</v>
      </c>
      <c r="J27" s="21" t="s">
        <v>40</v>
      </c>
      <c r="K27" s="15"/>
      <c r="L27" s="15"/>
      <c r="M27" s="21" t="s">
        <v>41</v>
      </c>
    </row>
    <row r="28" spans="1:14" ht="15.75" thickBot="1" x14ac:dyDescent="0.3">
      <c r="A28" s="44"/>
      <c r="C28" s="13"/>
      <c r="G28" s="49">
        <f>COUNTIF(G6:G26,"New Tag Required")</f>
        <v>3</v>
      </c>
      <c r="H28" s="50">
        <f>COUNTIF(H6:H26,"New Sign Required")</f>
        <v>3</v>
      </c>
      <c r="J28" s="51">
        <f>COUNTIF(J6:J27,"Installed")</f>
        <v>0</v>
      </c>
      <c r="K28" s="15"/>
      <c r="L28" s="15"/>
      <c r="M28" s="51">
        <f>COUNTIF(M6:M27,"Installed")</f>
        <v>0</v>
      </c>
    </row>
    <row r="29" spans="1:14" x14ac:dyDescent="0.25">
      <c r="A29" s="52"/>
      <c r="C29" s="13"/>
      <c r="F29" s="55"/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6"/>
    </row>
    <row r="32" spans="1:14" x14ac:dyDescent="0.25">
      <c r="A32" s="44"/>
      <c r="C32" s="13"/>
      <c r="F32" s="55"/>
    </row>
    <row r="33" spans="1:6" x14ac:dyDescent="0.25">
      <c r="A33" s="44"/>
      <c r="C33" s="13"/>
      <c r="F33" s="55"/>
    </row>
    <row r="34" spans="1:6" x14ac:dyDescent="0.25">
      <c r="A34" s="53"/>
      <c r="C34" s="13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  <c r="F38" s="54"/>
    </row>
    <row r="39" spans="1:6" x14ac:dyDescent="0.25">
      <c r="A39" s="53"/>
      <c r="C39" s="13"/>
    </row>
    <row r="40" spans="1:6" x14ac:dyDescent="0.25">
      <c r="A40" s="53"/>
      <c r="C40" s="13"/>
    </row>
    <row r="41" spans="1:6" x14ac:dyDescent="0.25">
      <c r="A41" s="44"/>
      <c r="C41" s="13"/>
    </row>
    <row r="42" spans="1:6" x14ac:dyDescent="0.25">
      <c r="A42" s="44"/>
      <c r="C42" s="13"/>
    </row>
    <row r="43" spans="1:6" x14ac:dyDescent="0.25"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187" spans="3:3" x14ac:dyDescent="0.25">
      <c r="C187" s="12" t="s">
        <v>29</v>
      </c>
    </row>
  </sheetData>
  <sheetProtection formatCells="0" formatColumns="0" formatRows="0" insertRows="0" deleteRows="0"/>
  <sortState xmlns:xlrd2="http://schemas.microsoft.com/office/spreadsheetml/2017/richdata2" ref="A12:I33">
    <sortCondition ref="C6:C27"/>
    <sortCondition ref="A6:A27"/>
  </sortState>
  <mergeCells count="2">
    <mergeCell ref="B1:C1"/>
    <mergeCell ref="B2:C2"/>
  </mergeCells>
  <conditionalFormatting sqref="G29:G40 G6:G9 G16:G25">
    <cfRule type="containsText" dxfId="83" priority="365" operator="containsText" text="New Tag Required">
      <formula>NOT(ISERROR(SEARCH("New Tag Required",G6)))</formula>
    </cfRule>
  </conditionalFormatting>
  <conditionalFormatting sqref="D7:D9 D16:D86">
    <cfRule type="containsText" dxfId="82" priority="364" operator="containsText" text="Yes">
      <formula>NOT(ISERROR(SEARCH("Yes",D7)))</formula>
    </cfRule>
  </conditionalFormatting>
  <conditionalFormatting sqref="H29:H86 H187:H408 H6:H9 H16:H25">
    <cfRule type="containsText" dxfId="81" priority="352" operator="containsText" text="New Sign Required">
      <formula>NOT(ISERROR(SEARCH("New Sign Required",H6)))</formula>
    </cfRule>
  </conditionalFormatting>
  <conditionalFormatting sqref="G29:G86 G6:H9 G16:H25">
    <cfRule type="containsText" dxfId="80" priority="351" operator="containsText" text="Action Required">
      <formula>NOT(ISERROR(SEARCH("Action Required",G6)))</formula>
    </cfRule>
  </conditionalFormatting>
  <conditionalFormatting sqref="H29:H86">
    <cfRule type="containsText" dxfId="79" priority="350" operator="containsText" text="Action Required">
      <formula>NOT(ISERROR(SEARCH("Action Required",H29)))</formula>
    </cfRule>
  </conditionalFormatting>
  <conditionalFormatting sqref="G26">
    <cfRule type="containsText" dxfId="78" priority="292" operator="containsText" text="New Tag Required">
      <formula>NOT(ISERROR(SEARCH("New Tag Required",G26)))</formula>
    </cfRule>
  </conditionalFormatting>
  <conditionalFormatting sqref="H26">
    <cfRule type="containsText" dxfId="77" priority="290" operator="containsText" text="New Sign Required">
      <formula>NOT(ISERROR(SEARCH("New Sign Required",H26)))</formula>
    </cfRule>
  </conditionalFormatting>
  <conditionalFormatting sqref="G26">
    <cfRule type="containsText" dxfId="76" priority="289" operator="containsText" text="Action Required">
      <formula>NOT(ISERROR(SEARCH("Action Required",G26)))</formula>
    </cfRule>
  </conditionalFormatting>
  <conditionalFormatting sqref="H26">
    <cfRule type="containsText" dxfId="75" priority="288" operator="containsText" text="Action Required">
      <formula>NOT(ISERROR(SEARCH("Action Required",H26)))</formula>
    </cfRule>
  </conditionalFormatting>
  <conditionalFormatting sqref="D87:D186">
    <cfRule type="containsText" dxfId="74" priority="284" operator="containsText" text="Yes">
      <formula>NOT(ISERROR(SEARCH("Yes",D87)))</formula>
    </cfRule>
  </conditionalFormatting>
  <conditionalFormatting sqref="H87:H186">
    <cfRule type="containsText" dxfId="73" priority="283" operator="containsText" text="New Sign Required">
      <formula>NOT(ISERROR(SEARCH("New Sign Required",H87)))</formula>
    </cfRule>
  </conditionalFormatting>
  <conditionalFormatting sqref="G87:G186">
    <cfRule type="containsText" dxfId="72" priority="282" operator="containsText" text="Action Required">
      <formula>NOT(ISERROR(SEARCH("Action Required",G87)))</formula>
    </cfRule>
  </conditionalFormatting>
  <conditionalFormatting sqref="H87:H186">
    <cfRule type="containsText" dxfId="71" priority="281" operator="containsText" text="Action Required">
      <formula>NOT(ISERROR(SEARCH("Action Required",H87)))</formula>
    </cfRule>
  </conditionalFormatting>
  <conditionalFormatting sqref="J2:N2">
    <cfRule type="cellIs" dxfId="70" priority="258" operator="notEqual">
      <formula>0</formula>
    </cfRule>
  </conditionalFormatting>
  <conditionalFormatting sqref="J15:J23 J7:J13">
    <cfRule type="cellIs" dxfId="69" priority="257" operator="equal">
      <formula>0</formula>
    </cfRule>
  </conditionalFormatting>
  <conditionalFormatting sqref="M15:M23 M7:M13">
    <cfRule type="cellIs" dxfId="68" priority="256" operator="equal">
      <formula>0</formula>
    </cfRule>
  </conditionalFormatting>
  <conditionalFormatting sqref="M15:M23 J15:J23 M7:M13 J7:J13">
    <cfRule type="cellIs" dxfId="67" priority="253" operator="equal">
      <formula>"In Progress"</formula>
    </cfRule>
    <cfRule type="cellIs" dxfId="66" priority="254" operator="equal">
      <formula>"Log Issues"</formula>
    </cfRule>
    <cfRule type="cellIs" dxfId="65" priority="255" operator="equal">
      <formula>"N/A"</formula>
    </cfRule>
  </conditionalFormatting>
  <conditionalFormatting sqref="K11:L11 K7:K10">
    <cfRule type="expression" dxfId="64" priority="252">
      <formula>$J7="Log Issues"</formula>
    </cfRule>
  </conditionalFormatting>
  <conditionalFormatting sqref="H3:H9 H16:H1048576">
    <cfRule type="containsText" dxfId="63" priority="245" operator="containsText" text="Remove Old Sign">
      <formula>NOT(ISERROR(SEARCH("Remove Old Sign",H3)))</formula>
    </cfRule>
    <cfRule type="containsText" dxfId="62" priority="246" operator="containsText" text="Move Sign to New Location">
      <formula>NOT(ISERROR(SEARCH("Move Sign to New Location",H3)))</formula>
    </cfRule>
  </conditionalFormatting>
  <conditionalFormatting sqref="G1:G9 G16:G1048576">
    <cfRule type="containsText" dxfId="61" priority="244" operator="containsText" text="Remove Old Tag">
      <formula>NOT(ISERROR(SEARCH("Remove Old Tag",G1)))</formula>
    </cfRule>
  </conditionalFormatting>
  <conditionalFormatting sqref="D9">
    <cfRule type="containsText" dxfId="60" priority="172" operator="containsText" text="Yes">
      <formula>NOT(ISERROR(SEARCH("Yes",D9)))</formula>
    </cfRule>
  </conditionalFormatting>
  <conditionalFormatting sqref="N7">
    <cfRule type="expression" dxfId="59" priority="369">
      <formula>$M9="Log Issues"</formula>
    </cfRule>
  </conditionalFormatting>
  <conditionalFormatting sqref="J9">
    <cfRule type="cellIs" dxfId="58" priority="121" operator="equal">
      <formula>0</formula>
    </cfRule>
  </conditionalFormatting>
  <conditionalFormatting sqref="M9">
    <cfRule type="cellIs" dxfId="57" priority="120" operator="equal">
      <formula>0</formula>
    </cfRule>
  </conditionalFormatting>
  <conditionalFormatting sqref="J9 M9">
    <cfRule type="cellIs" dxfId="56" priority="117" operator="equal">
      <formula>"In Progress"</formula>
    </cfRule>
    <cfRule type="cellIs" dxfId="55" priority="118" operator="equal">
      <formula>"Log Issues"</formula>
    </cfRule>
    <cfRule type="cellIs" dxfId="54" priority="119" operator="equal">
      <formula>"N/A"</formula>
    </cfRule>
  </conditionalFormatting>
  <conditionalFormatting sqref="D8:D9">
    <cfRule type="containsText" dxfId="53" priority="92" operator="containsText" text="Yes">
      <formula>NOT(ISERROR(SEARCH("Yes",D8)))</formula>
    </cfRule>
  </conditionalFormatting>
  <conditionalFormatting sqref="J14">
    <cfRule type="cellIs" dxfId="52" priority="45" operator="equal">
      <formula>0</formula>
    </cfRule>
  </conditionalFormatting>
  <conditionalFormatting sqref="J14">
    <cfRule type="cellIs" dxfId="51" priority="42" operator="equal">
      <formula>"In Progress"</formula>
    </cfRule>
    <cfRule type="cellIs" dxfId="50" priority="43" operator="equal">
      <formula>"Log Issues"</formula>
    </cfRule>
    <cfRule type="cellIs" dxfId="49" priority="44" operator="equal">
      <formula>"N/A"</formula>
    </cfRule>
  </conditionalFormatting>
  <conditionalFormatting sqref="D6">
    <cfRule type="containsText" dxfId="48" priority="37" operator="containsText" text="Yes">
      <formula>NOT(ISERROR(SEARCH("Yes",D6)))</formula>
    </cfRule>
  </conditionalFormatting>
  <conditionalFormatting sqref="N9">
    <cfRule type="expression" dxfId="47" priority="404">
      <formula>$M10="Log Issues"</formula>
    </cfRule>
  </conditionalFormatting>
  <conditionalFormatting sqref="N8">
    <cfRule type="expression" dxfId="46" priority="405">
      <formula>#REF!="Log Issues"</formula>
    </cfRule>
  </conditionalFormatting>
  <conditionalFormatting sqref="N10">
    <cfRule type="expression" dxfId="45" priority="440">
      <formula>#REF!="Log Issues"</formula>
    </cfRule>
  </conditionalFormatting>
  <conditionalFormatting sqref="D11:D12">
    <cfRule type="containsText" dxfId="44" priority="34" operator="containsText" text="Yes">
      <formula>NOT(ISERROR(SEARCH("Yes",D11)))</formula>
    </cfRule>
  </conditionalFormatting>
  <conditionalFormatting sqref="D11:D12">
    <cfRule type="containsText" dxfId="43" priority="33" operator="containsText" text="Yes">
      <formula>NOT(ISERROR(SEARCH("Yes",D11)))</formula>
    </cfRule>
  </conditionalFormatting>
  <conditionalFormatting sqref="D11:D12">
    <cfRule type="containsText" dxfId="42" priority="32" operator="containsText" text="Yes">
      <formula>NOT(ISERROR(SEARCH("Yes",D11)))</formula>
    </cfRule>
  </conditionalFormatting>
  <conditionalFormatting sqref="G12">
    <cfRule type="containsText" dxfId="41" priority="31" operator="containsText" text="New Tag Required">
      <formula>NOT(ISERROR(SEARCH("New Tag Required",G12)))</formula>
    </cfRule>
  </conditionalFormatting>
  <conditionalFormatting sqref="H12">
    <cfRule type="containsText" dxfId="40" priority="30" operator="containsText" text="New Sign Required">
      <formula>NOT(ISERROR(SEARCH("New Sign Required",H12)))</formula>
    </cfRule>
  </conditionalFormatting>
  <conditionalFormatting sqref="G12:H12">
    <cfRule type="containsText" dxfId="39" priority="29" operator="containsText" text="Action Required">
      <formula>NOT(ISERROR(SEARCH("Action Required",G12)))</formula>
    </cfRule>
  </conditionalFormatting>
  <conditionalFormatting sqref="H12">
    <cfRule type="containsText" dxfId="38" priority="27" operator="containsText" text="Remove Old Sign">
      <formula>NOT(ISERROR(SEARCH("Remove Old Sign",H12)))</formula>
    </cfRule>
    <cfRule type="containsText" dxfId="37" priority="28" operator="containsText" text="Move Sign to New Location">
      <formula>NOT(ISERROR(SEARCH("Move Sign to New Location",H12)))</formula>
    </cfRule>
  </conditionalFormatting>
  <conditionalFormatting sqref="G12">
    <cfRule type="containsText" dxfId="36" priority="26" operator="containsText" text="Remove Old Tag">
      <formula>NOT(ISERROR(SEARCH("Remove Old Tag",G12)))</formula>
    </cfRule>
  </conditionalFormatting>
  <conditionalFormatting sqref="G11">
    <cfRule type="containsText" dxfId="35" priority="25" operator="containsText" text="New Tag Required">
      <formula>NOT(ISERROR(SEARCH("New Tag Required",G11)))</formula>
    </cfRule>
  </conditionalFormatting>
  <conditionalFormatting sqref="H11">
    <cfRule type="containsText" dxfId="34" priority="24" operator="containsText" text="New Sign Required">
      <formula>NOT(ISERROR(SEARCH("New Sign Required",H11)))</formula>
    </cfRule>
  </conditionalFormatting>
  <conditionalFormatting sqref="G11:H11">
    <cfRule type="containsText" dxfId="33" priority="23" operator="containsText" text="Action Required">
      <formula>NOT(ISERROR(SEARCH("Action Required",G11)))</formula>
    </cfRule>
  </conditionalFormatting>
  <conditionalFormatting sqref="H11">
    <cfRule type="containsText" dxfId="32" priority="21" operator="containsText" text="Remove Old Sign">
      <formula>NOT(ISERROR(SEARCH("Remove Old Sign",H11)))</formula>
    </cfRule>
    <cfRule type="containsText" dxfId="31" priority="22" operator="containsText" text="Move Sign to New Location">
      <formula>NOT(ISERROR(SEARCH("Move Sign to New Location",H11)))</formula>
    </cfRule>
  </conditionalFormatting>
  <conditionalFormatting sqref="G11">
    <cfRule type="containsText" dxfId="30" priority="20" operator="containsText" text="Remove Old Tag">
      <formula>NOT(ISERROR(SEARCH("Remove Old Tag",G11)))</formula>
    </cfRule>
  </conditionalFormatting>
  <conditionalFormatting sqref="G13">
    <cfRule type="containsText" dxfId="29" priority="19" operator="containsText" text="New Tag Required">
      <formula>NOT(ISERROR(SEARCH("New Tag Required",G13)))</formula>
    </cfRule>
  </conditionalFormatting>
  <conditionalFormatting sqref="H13">
    <cfRule type="containsText" dxfId="28" priority="18" operator="containsText" text="New Sign Required">
      <formula>NOT(ISERROR(SEARCH("New Sign Required",H13)))</formula>
    </cfRule>
  </conditionalFormatting>
  <conditionalFormatting sqref="G13:H13">
    <cfRule type="containsText" dxfId="27" priority="17" operator="containsText" text="Action Required">
      <formula>NOT(ISERROR(SEARCH("Action Required",G13)))</formula>
    </cfRule>
  </conditionalFormatting>
  <conditionalFormatting sqref="H13">
    <cfRule type="containsText" dxfId="26" priority="15" operator="containsText" text="Remove Old Sign">
      <formula>NOT(ISERROR(SEARCH("Remove Old Sign",H13)))</formula>
    </cfRule>
    <cfRule type="containsText" dxfId="25" priority="16" operator="containsText" text="Move Sign to New Location">
      <formula>NOT(ISERROR(SEARCH("Move Sign to New Location",H13)))</formula>
    </cfRule>
  </conditionalFormatting>
  <conditionalFormatting sqref="G13">
    <cfRule type="containsText" dxfId="24" priority="14" operator="containsText" text="Remove Old Tag">
      <formula>NOT(ISERROR(SEARCH("Remove Old Tag",G13)))</formula>
    </cfRule>
  </conditionalFormatting>
  <conditionalFormatting sqref="G14">
    <cfRule type="containsText" dxfId="23" priority="13" operator="containsText" text="New Tag Required">
      <formula>NOT(ISERROR(SEARCH("New Tag Required",G14)))</formula>
    </cfRule>
  </conditionalFormatting>
  <conditionalFormatting sqref="H14">
    <cfRule type="containsText" dxfId="22" priority="12" operator="containsText" text="New Sign Required">
      <formula>NOT(ISERROR(SEARCH("New Sign Required",H14)))</formula>
    </cfRule>
  </conditionalFormatting>
  <conditionalFormatting sqref="G14:H14">
    <cfRule type="containsText" dxfId="21" priority="11" operator="containsText" text="Action Required">
      <formula>NOT(ISERROR(SEARCH("Action Required",G14)))</formula>
    </cfRule>
  </conditionalFormatting>
  <conditionalFormatting sqref="H14">
    <cfRule type="containsText" dxfId="20" priority="9" operator="containsText" text="Remove Old Sign">
      <formula>NOT(ISERROR(SEARCH("Remove Old Sign",H14)))</formula>
    </cfRule>
    <cfRule type="containsText" dxfId="19" priority="10" operator="containsText" text="Move Sign to New Location">
      <formula>NOT(ISERROR(SEARCH("Move Sign to New Location",H14)))</formula>
    </cfRule>
  </conditionalFormatting>
  <conditionalFormatting sqref="G14">
    <cfRule type="containsText" dxfId="18" priority="8" operator="containsText" text="Remove Old Tag">
      <formula>NOT(ISERROR(SEARCH("Remove Old Tag",G14)))</formula>
    </cfRule>
  </conditionalFormatting>
  <conditionalFormatting sqref="D13">
    <cfRule type="containsText" dxfId="11" priority="7" operator="containsText" text="Yes">
      <formula>NOT(ISERROR(SEARCH("Yes",D13)))</formula>
    </cfRule>
  </conditionalFormatting>
  <conditionalFormatting sqref="D13">
    <cfRule type="containsText" dxfId="10" priority="6" operator="containsText" text="Yes">
      <formula>NOT(ISERROR(SEARCH("Yes",D13)))</formula>
    </cfRule>
  </conditionalFormatting>
  <conditionalFormatting sqref="D13">
    <cfRule type="containsText" dxfId="9" priority="5" operator="containsText" text="Yes">
      <formula>NOT(ISERROR(SEARCH("Yes",D13)))</formula>
    </cfRule>
  </conditionalFormatting>
  <conditionalFormatting sqref="D14">
    <cfRule type="containsText" dxfId="8" priority="4" operator="containsText" text="Yes">
      <formula>NOT(ISERROR(SEARCH("Yes",D14)))</formula>
    </cfRule>
  </conditionalFormatting>
  <conditionalFormatting sqref="D14">
    <cfRule type="containsText" dxfId="7" priority="3" operator="containsText" text="Yes">
      <formula>NOT(ISERROR(SEARCH("Yes",D14)))</formula>
    </cfRule>
  </conditionalFormatting>
  <conditionalFormatting sqref="D14">
    <cfRule type="containsText" dxfId="6" priority="2" operator="containsText" text="Yes">
      <formula>NOT(ISERROR(SEARCH("Yes",D14)))</formula>
    </cfRule>
  </conditionalFormatting>
  <conditionalFormatting sqref="H1:H2">
    <cfRule type="containsText" dxfId="5" priority="1" operator="containsText" text="Remove Old Tag">
      <formula>NOT(ISERROR(SEARCH("Remove Old Tag",H1)))</formula>
    </cfRule>
  </conditionalFormatting>
  <dataValidations count="2">
    <dataValidation type="list" allowBlank="1" showInputMessage="1" showErrorMessage="1" sqref="H187:H391" xr:uid="{00000000-0002-0000-0000-000000000000}">
      <formula1>DoorSignage</formula1>
    </dataValidation>
    <dataValidation type="list" allowBlank="1" showInputMessage="1" showErrorMessage="1" sqref="D6:D61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H26 H29:H186 H6:H9 H11:H14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G26 G29:G186 G6:G9 G11:G14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G2:H2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C26:C186 C6:C14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M15:M23 M7:M13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C15:C25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G10:H10 G15:H25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J7:J23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zoomScale="90" zoomScaleNormal="90" workbookViewId="0">
      <selection activeCell="F13" sqref="F12:F13"/>
    </sheetView>
  </sheetViews>
  <sheetFormatPr defaultColWidth="9.140625" defaultRowHeight="15" x14ac:dyDescent="0.25"/>
  <cols>
    <col min="1" max="1" width="22.42578125" style="65" bestFit="1" customWidth="1"/>
    <col min="2" max="2" width="42.140625" style="65" customWidth="1"/>
    <col min="3" max="3" width="18.42578125" style="60" bestFit="1" customWidth="1"/>
    <col min="4" max="4" width="14.28515625" style="60" bestFit="1" customWidth="1"/>
    <col min="5" max="5" width="16.28515625" style="60" customWidth="1"/>
    <col min="6" max="6" width="20" style="60" customWidth="1"/>
    <col min="7" max="8" width="18.5703125" style="60" customWidth="1"/>
    <col min="9" max="10" width="26.85546875" style="61" customWidth="1"/>
    <col min="11" max="16384" width="9.140625" style="60"/>
  </cols>
  <sheetData>
    <row r="1" spans="1:10" x14ac:dyDescent="0.25">
      <c r="A1" s="57" t="s">
        <v>7</v>
      </c>
      <c r="B1" s="73" t="s">
        <v>78</v>
      </c>
      <c r="C1" s="58"/>
      <c r="D1" s="59" t="s">
        <v>10</v>
      </c>
      <c r="E1" s="32">
        <v>43773</v>
      </c>
      <c r="F1" s="32">
        <v>43804</v>
      </c>
    </row>
    <row r="2" spans="1:10" ht="15" customHeight="1" x14ac:dyDescent="0.25">
      <c r="A2" s="62" t="s">
        <v>8</v>
      </c>
      <c r="B2" s="73" t="s">
        <v>79</v>
      </c>
      <c r="C2" s="63"/>
      <c r="D2" s="64" t="s">
        <v>12</v>
      </c>
      <c r="E2" s="38" t="s">
        <v>72</v>
      </c>
      <c r="F2" s="38" t="s">
        <v>58</v>
      </c>
    </row>
    <row r="3" spans="1:10" x14ac:dyDescent="0.25">
      <c r="B3" s="66"/>
      <c r="E3" s="26" t="s">
        <v>96</v>
      </c>
      <c r="F3" s="26" t="s">
        <v>95</v>
      </c>
    </row>
    <row r="5" spans="1:10" s="69" customFormat="1" ht="24" customHeight="1" thickBot="1" x14ac:dyDescent="0.3">
      <c r="A5" s="67" t="s">
        <v>59</v>
      </c>
      <c r="B5" s="68" t="s">
        <v>60</v>
      </c>
      <c r="C5" s="68" t="s">
        <v>61</v>
      </c>
      <c r="D5" s="68" t="s">
        <v>62</v>
      </c>
      <c r="E5" s="68" t="s">
        <v>17</v>
      </c>
    </row>
    <row r="6" spans="1:10" ht="18" customHeight="1" thickTop="1" x14ac:dyDescent="0.25">
      <c r="A6" s="75" t="s">
        <v>85</v>
      </c>
      <c r="B6" s="74" t="s">
        <v>86</v>
      </c>
      <c r="C6" s="70" t="s">
        <v>63</v>
      </c>
      <c r="D6" s="60">
        <v>65</v>
      </c>
      <c r="E6" s="26" t="s">
        <v>96</v>
      </c>
    </row>
    <row r="7" spans="1:10" ht="18" customHeight="1" x14ac:dyDescent="0.25">
      <c r="A7" s="76"/>
      <c r="B7" s="72"/>
      <c r="C7" s="70"/>
    </row>
    <row r="8" spans="1:10" ht="18" customHeight="1" x14ac:dyDescent="0.25">
      <c r="A8" s="75"/>
      <c r="B8" s="74"/>
      <c r="C8" s="70"/>
      <c r="G8" s="69"/>
      <c r="H8" s="69"/>
      <c r="I8" s="60"/>
      <c r="J8" s="60"/>
    </row>
    <row r="9" spans="1:10" ht="18" customHeight="1" x14ac:dyDescent="0.25">
      <c r="A9" s="75"/>
      <c r="B9" s="74"/>
      <c r="C9" s="70"/>
      <c r="F9" s="71"/>
      <c r="G9" s="69"/>
      <c r="H9" s="69"/>
    </row>
    <row r="10" spans="1:10" ht="18" customHeight="1" x14ac:dyDescent="0.25">
      <c r="A10" s="76"/>
      <c r="B10" s="72"/>
      <c r="C10" s="70"/>
    </row>
    <row r="11" spans="1:10" ht="18" customHeight="1" x14ac:dyDescent="0.25">
      <c r="A11" s="76"/>
      <c r="B11" s="72"/>
      <c r="C11" s="70"/>
    </row>
    <row r="12" spans="1:10" ht="18" customHeight="1" x14ac:dyDescent="0.25">
      <c r="B12" s="72"/>
      <c r="C12" s="70"/>
    </row>
    <row r="13" spans="1:10" ht="18" customHeight="1" x14ac:dyDescent="0.25">
      <c r="B13" s="72"/>
      <c r="C13" s="70"/>
    </row>
    <row r="14" spans="1:10" ht="18" customHeight="1" x14ac:dyDescent="0.25">
      <c r="B14" s="72"/>
      <c r="C14" s="70"/>
    </row>
    <row r="15" spans="1:10" ht="18" customHeight="1" x14ac:dyDescent="0.25">
      <c r="B15" s="72"/>
      <c r="C15" s="70"/>
    </row>
    <row r="16" spans="1:10" ht="18" customHeight="1" x14ac:dyDescent="0.25">
      <c r="B16" s="72"/>
      <c r="C16" s="70"/>
    </row>
    <row r="17" spans="2:3" ht="18" customHeight="1" x14ac:dyDescent="0.25">
      <c r="B17" s="72"/>
      <c r="C17" s="70"/>
    </row>
    <row r="18" spans="2:3" ht="18" customHeight="1" x14ac:dyDescent="0.25">
      <c r="B18" s="72"/>
      <c r="C18" s="70"/>
    </row>
    <row r="19" spans="2:3" ht="18" customHeight="1" x14ac:dyDescent="0.25">
      <c r="B19" s="72"/>
      <c r="C19" s="70"/>
    </row>
    <row r="20" spans="2:3" ht="18" customHeight="1" x14ac:dyDescent="0.25">
      <c r="B20" s="72"/>
      <c r="C20" s="70"/>
    </row>
    <row r="21" spans="2:3" ht="18" customHeight="1" x14ac:dyDescent="0.25">
      <c r="B21" s="72"/>
      <c r="C21" s="70"/>
    </row>
    <row r="22" spans="2:3" ht="18" customHeight="1" x14ac:dyDescent="0.25">
      <c r="B22" s="72"/>
      <c r="C22" s="70"/>
    </row>
    <row r="23" spans="2:3" ht="18" customHeight="1" x14ac:dyDescent="0.25">
      <c r="B23" s="72"/>
      <c r="C23" s="70"/>
    </row>
    <row r="24" spans="2:3" ht="18" customHeight="1" x14ac:dyDescent="0.25">
      <c r="B24" s="72"/>
      <c r="C24" s="70"/>
    </row>
    <row r="25" spans="2:3" ht="18" customHeight="1" x14ac:dyDescent="0.25">
      <c r="B25" s="72"/>
      <c r="C25" s="70"/>
    </row>
    <row r="26" spans="2:3" ht="18" customHeight="1" x14ac:dyDescent="0.25">
      <c r="B26" s="72"/>
      <c r="C26" s="70"/>
    </row>
    <row r="27" spans="2:3" ht="18" customHeight="1" x14ac:dyDescent="0.25">
      <c r="B27" s="72"/>
      <c r="C27" s="70"/>
    </row>
    <row r="28" spans="2:3" ht="18" customHeight="1" x14ac:dyDescent="0.25">
      <c r="B28" s="72"/>
      <c r="C28" s="70"/>
    </row>
    <row r="29" spans="2:3" ht="18" customHeight="1" x14ac:dyDescent="0.25">
      <c r="B29" s="72"/>
      <c r="C29" s="70"/>
    </row>
    <row r="30" spans="2:3" ht="18" customHeight="1" x14ac:dyDescent="0.25">
      <c r="B30" s="72"/>
      <c r="C30" s="70"/>
    </row>
    <row r="31" spans="2:3" x14ac:dyDescent="0.25">
      <c r="B31" s="72"/>
      <c r="C31" s="70"/>
    </row>
    <row r="32" spans="2:3" x14ac:dyDescent="0.25">
      <c r="B32" s="72"/>
      <c r="C32" s="70"/>
    </row>
    <row r="33" spans="2:3" x14ac:dyDescent="0.25">
      <c r="B33" s="72"/>
      <c r="C33" s="70"/>
    </row>
    <row r="34" spans="2:3" x14ac:dyDescent="0.25">
      <c r="B34" s="72"/>
      <c r="C34" s="70"/>
    </row>
    <row r="35" spans="2:3" x14ac:dyDescent="0.25">
      <c r="B35" s="72"/>
      <c r="C35" s="70"/>
    </row>
    <row r="36" spans="2:3" x14ac:dyDescent="0.25">
      <c r="B36" s="72"/>
      <c r="C36" s="70"/>
    </row>
    <row r="37" spans="2:3" x14ac:dyDescent="0.25">
      <c r="B37" s="72"/>
      <c r="C37" s="70"/>
    </row>
    <row r="38" spans="2:3" x14ac:dyDescent="0.25">
      <c r="B38" s="72"/>
      <c r="C38" s="70"/>
    </row>
    <row r="39" spans="2:3" x14ac:dyDescent="0.25">
      <c r="B39" s="72"/>
      <c r="C39" s="70"/>
    </row>
    <row r="40" spans="2:3" x14ac:dyDescent="0.25">
      <c r="B40" s="72"/>
    </row>
    <row r="41" spans="2:3" x14ac:dyDescent="0.25">
      <c r="B41" s="72"/>
    </row>
    <row r="42" spans="2:3" x14ac:dyDescent="0.25">
      <c r="B42" s="72"/>
    </row>
    <row r="43" spans="2:3" x14ac:dyDescent="0.25">
      <c r="B43" s="72"/>
    </row>
    <row r="44" spans="2:3" x14ac:dyDescent="0.25">
      <c r="B44" s="72"/>
    </row>
    <row r="45" spans="2:3" x14ac:dyDescent="0.25">
      <c r="B45" s="72"/>
    </row>
    <row r="46" spans="2:3" x14ac:dyDescent="0.25">
      <c r="B46" s="72"/>
    </row>
    <row r="47" spans="2:3" x14ac:dyDescent="0.25">
      <c r="B47" s="72"/>
    </row>
    <row r="48" spans="2:3" x14ac:dyDescent="0.25">
      <c r="B48" s="72"/>
    </row>
    <row r="49" spans="2:2" x14ac:dyDescent="0.25">
      <c r="B49" s="72"/>
    </row>
    <row r="50" spans="2:2" x14ac:dyDescent="0.25">
      <c r="B50" s="72"/>
    </row>
    <row r="51" spans="2:2" x14ac:dyDescent="0.25">
      <c r="B51" s="72"/>
    </row>
    <row r="52" spans="2:2" x14ac:dyDescent="0.25">
      <c r="B52" s="72"/>
    </row>
    <row r="53" spans="2:2" x14ac:dyDescent="0.25">
      <c r="B53" s="72"/>
    </row>
    <row r="54" spans="2:2" x14ac:dyDescent="0.25">
      <c r="B54" s="72"/>
    </row>
    <row r="55" spans="2:2" x14ac:dyDescent="0.25">
      <c r="B55" s="72"/>
    </row>
    <row r="56" spans="2:2" x14ac:dyDescent="0.25">
      <c r="B56" s="72"/>
    </row>
    <row r="57" spans="2:2" x14ac:dyDescent="0.25">
      <c r="B57" s="72"/>
    </row>
    <row r="58" spans="2:2" x14ac:dyDescent="0.25">
      <c r="B58" s="72"/>
    </row>
    <row r="59" spans="2:2" x14ac:dyDescent="0.25">
      <c r="B59" s="72"/>
    </row>
    <row r="60" spans="2:2" x14ac:dyDescent="0.25">
      <c r="B60" s="72"/>
    </row>
    <row r="61" spans="2:2" x14ac:dyDescent="0.25">
      <c r="B61" s="72"/>
    </row>
    <row r="62" spans="2:2" x14ac:dyDescent="0.25">
      <c r="B62" s="72"/>
    </row>
    <row r="63" spans="2:2" x14ac:dyDescent="0.25">
      <c r="B63" s="72"/>
    </row>
    <row r="64" spans="2:2" x14ac:dyDescent="0.25">
      <c r="B64" s="72"/>
    </row>
    <row r="65" spans="2:2" x14ac:dyDescent="0.25">
      <c r="B65" s="72"/>
    </row>
    <row r="66" spans="2:2" x14ac:dyDescent="0.25">
      <c r="B66" s="72"/>
    </row>
    <row r="67" spans="2:2" x14ac:dyDescent="0.25">
      <c r="B67" s="72"/>
    </row>
    <row r="68" spans="2:2" x14ac:dyDescent="0.25">
      <c r="B68" s="72"/>
    </row>
    <row r="69" spans="2:2" x14ac:dyDescent="0.25">
      <c r="B69" s="72"/>
    </row>
    <row r="70" spans="2:2" x14ac:dyDescent="0.25">
      <c r="B70" s="72"/>
    </row>
    <row r="71" spans="2:2" x14ac:dyDescent="0.25">
      <c r="B71" s="72"/>
    </row>
    <row r="72" spans="2:2" x14ac:dyDescent="0.25">
      <c r="B72" s="72"/>
    </row>
    <row r="73" spans="2:2" x14ac:dyDescent="0.25">
      <c r="B73" s="72"/>
    </row>
    <row r="74" spans="2:2" x14ac:dyDescent="0.25">
      <c r="B74" s="72"/>
    </row>
    <row r="75" spans="2:2" x14ac:dyDescent="0.25">
      <c r="B75" s="72"/>
    </row>
    <row r="76" spans="2:2" x14ac:dyDescent="0.25">
      <c r="B76" s="72"/>
    </row>
    <row r="77" spans="2:2" x14ac:dyDescent="0.25">
      <c r="B77" s="72"/>
    </row>
    <row r="78" spans="2:2" x14ac:dyDescent="0.25">
      <c r="B78" s="72"/>
    </row>
    <row r="79" spans="2:2" x14ac:dyDescent="0.25">
      <c r="B79" s="72"/>
    </row>
    <row r="80" spans="2:2" x14ac:dyDescent="0.25">
      <c r="B80" s="72"/>
    </row>
    <row r="81" spans="2:2" x14ac:dyDescent="0.25">
      <c r="B81" s="72"/>
    </row>
    <row r="82" spans="2:2" x14ac:dyDescent="0.25">
      <c r="B82" s="72"/>
    </row>
    <row r="83" spans="2:2" x14ac:dyDescent="0.25">
      <c r="B83" s="72"/>
    </row>
    <row r="84" spans="2:2" x14ac:dyDescent="0.25">
      <c r="B84" s="72"/>
    </row>
    <row r="85" spans="2:2" x14ac:dyDescent="0.25">
      <c r="B85" s="72"/>
    </row>
    <row r="86" spans="2:2" x14ac:dyDescent="0.25">
      <c r="B86" s="72"/>
    </row>
    <row r="87" spans="2:2" x14ac:dyDescent="0.25">
      <c r="B87" s="72"/>
    </row>
    <row r="88" spans="2:2" x14ac:dyDescent="0.25">
      <c r="B88" s="72"/>
    </row>
    <row r="89" spans="2:2" x14ac:dyDescent="0.25">
      <c r="B89" s="72"/>
    </row>
    <row r="90" spans="2:2" x14ac:dyDescent="0.25">
      <c r="B90" s="72"/>
    </row>
    <row r="91" spans="2:2" x14ac:dyDescent="0.25">
      <c r="B91" s="72"/>
    </row>
    <row r="92" spans="2:2" x14ac:dyDescent="0.25">
      <c r="B92" s="72"/>
    </row>
    <row r="93" spans="2:2" x14ac:dyDescent="0.25">
      <c r="B93" s="72"/>
    </row>
    <row r="94" spans="2:2" x14ac:dyDescent="0.25">
      <c r="B94" s="72"/>
    </row>
    <row r="95" spans="2:2" x14ac:dyDescent="0.25">
      <c r="B95" s="72"/>
    </row>
    <row r="96" spans="2:2" x14ac:dyDescent="0.25">
      <c r="B96" s="72"/>
    </row>
    <row r="97" spans="2:2" x14ac:dyDescent="0.25">
      <c r="B97" s="72"/>
    </row>
    <row r="98" spans="2:2" x14ac:dyDescent="0.25">
      <c r="B98" s="72"/>
    </row>
    <row r="99" spans="2:2" x14ac:dyDescent="0.25">
      <c r="B99" s="72"/>
    </row>
    <row r="100" spans="2:2" x14ac:dyDescent="0.25">
      <c r="B100" s="72"/>
    </row>
    <row r="101" spans="2:2" x14ac:dyDescent="0.25">
      <c r="B101" s="72"/>
    </row>
    <row r="102" spans="2:2" x14ac:dyDescent="0.25">
      <c r="B102" s="72"/>
    </row>
    <row r="103" spans="2:2" x14ac:dyDescent="0.25">
      <c r="B103" s="72"/>
    </row>
    <row r="104" spans="2:2" x14ac:dyDescent="0.25">
      <c r="B104" s="72"/>
    </row>
    <row r="105" spans="2:2" x14ac:dyDescent="0.25">
      <c r="B105" s="72"/>
    </row>
    <row r="106" spans="2:2" x14ac:dyDescent="0.25">
      <c r="B106" s="72"/>
    </row>
    <row r="107" spans="2:2" x14ac:dyDescent="0.25">
      <c r="B107" s="72"/>
    </row>
    <row r="108" spans="2:2" x14ac:dyDescent="0.25">
      <c r="B108" s="72"/>
    </row>
  </sheetData>
  <sheetProtection insertRows="0" deleteRows="0" selectLockedCells="1"/>
  <conditionalFormatting sqref="D6:D11">
    <cfRule type="containsText" dxfId="17" priority="20" operator="containsText" text="Yes">
      <formula>NOT(ISERROR(SEARCH("Yes",D6)))</formula>
    </cfRule>
  </conditionalFormatting>
  <conditionalFormatting sqref="H6:H232">
    <cfRule type="containsText" dxfId="16" priority="19" operator="containsText" text="New Sign Required">
      <formula>NOT(ISERROR(SEARCH("New Sign Required",H6)))</formula>
    </cfRule>
  </conditionalFormatting>
  <conditionalFormatting sqref="G6:H11">
    <cfRule type="containsText" dxfId="15" priority="18" operator="containsText" text="Action Required">
      <formula>NOT(ISERROR(SEARCH("Action Required",G6)))</formula>
    </cfRule>
  </conditionalFormatting>
  <conditionalFormatting sqref="H1:H4 G5 G8:G9 H6:H1048576">
    <cfRule type="containsText" dxfId="14" priority="7" operator="containsText" text="Remove Old Sign">
      <formula>NOT(ISERROR(SEARCH("Remove Old Sign",G1)))</formula>
    </cfRule>
    <cfRule type="containsText" dxfId="13" priority="8" operator="containsText" text="Move Sign to New Location">
      <formula>NOT(ISERROR(SEARCH("Move Sign to New Location",G1)))</formula>
    </cfRule>
  </conditionalFormatting>
  <conditionalFormatting sqref="G3:G4 F5 F8 G6:G1048576">
    <cfRule type="containsText" dxfId="12" priority="6" operator="containsText" text="Remove Old Tag">
      <formula>NOT(ISERROR(SEARCH("Remove Old Tag",F3)))</formula>
    </cfRule>
  </conditionalFormatting>
  <conditionalFormatting sqref="F3">
    <cfRule type="containsText" dxfId="4" priority="4" operator="containsText" text="Remove Old Sign">
      <formula>NOT(ISERROR(SEARCH("Remove Old Sign",F3)))</formula>
    </cfRule>
    <cfRule type="containsText" dxfId="3" priority="5" operator="containsText" text="Move Sign to New Location">
      <formula>NOT(ISERROR(SEARCH("Move Sign to New Location",F3)))</formula>
    </cfRule>
  </conditionalFormatting>
  <conditionalFormatting sqref="E1:E3">
    <cfRule type="containsText" dxfId="2" priority="3" operator="containsText" text="Remove Old Tag">
      <formula>NOT(ISERROR(SEARCH("Remove Old Tag",E1)))</formula>
    </cfRule>
  </conditionalFormatting>
  <conditionalFormatting sqref="F1:F2">
    <cfRule type="containsText" dxfId="1" priority="2" operator="containsText" text="Remove Old Tag">
      <formula>NOT(ISERROR(SEARCH("Remove Old Tag",F1)))</formula>
    </cfRule>
  </conditionalFormatting>
  <conditionalFormatting sqref="E6">
    <cfRule type="containsText" dxfId="0" priority="1" operator="containsText" text="Remove Old Tag">
      <formula>NOT(ISERROR(SEARCH("Remove Old Tag",E6)))</formula>
    </cfRule>
  </conditionalFormatting>
  <dataValidations count="1">
    <dataValidation type="list" allowBlank="1" showInputMessage="1" showErrorMessage="1" sqref="H12:H215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G6:H11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C6:C39</xm:sqref>
        </x14:dataValidation>
        <x14:dataValidation type="list" allowBlank="1" showInputMessage="1" showErrorMessage="1" xr:uid="{7582FBB4-3325-4448-9486-2B77EF6868FA}">
          <x14:formula1>
            <xm:f>Lookup!$C$1:$C$11</xm:f>
          </x14:formula1>
          <xm:sqref>E2:F2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2019-12-05T22:00:34Z</dcterms:modified>
</cp:coreProperties>
</file>