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Changes'!$A$1:$I$10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<sst xmlns="http://schemas.openxmlformats.org/spreadsheetml/2006/main" count="148" uniqueCount="97">
  <si>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</si>
  <si>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</si>
  <si>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</si>
  <si>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</si>
  <si>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</si>
  <si>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</si>
  <si>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</si>
  <si>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</si>
  <si>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</si>
  <si>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</si>
  <si>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</si>
  <si>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</si>
  <si>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</si>
  <si>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</si>
  <si>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</si>
  <si>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</si>
  <si>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</si>
  <si>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</si>
  <si>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</si>
  <si>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</si>
  <si>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</si>
  <si>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</si>
  <si>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</si>
  <si>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</si>
  <si>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</si>
  <si>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</si>
  <si>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</si>
  <si>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</si>
  <si>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</si>
  <si>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</si>
  <si>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</si>
  <si>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</si>
  <si>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</si>
  <si>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</si>
  <si>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</si>
  <si>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</si>
  <si>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</si>
  <si>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</si>
  <si>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</si>
  <si>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</si>
  <si>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</si>
  <si>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</si>
  <si>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</si>
  <si>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</si>
  <si>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</si>
  <si>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</si>
  <si>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</si>
  <si>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</si>
  <si>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</si>
  <si>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</si>
  <si>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</si>
  <si>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</si>
  <si>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</si>
  <si>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</si>
  <si>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</si>
  <si>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</si>
  <si>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</si>
  <si>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</si>
  <si>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</si>
  <si>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</si>
  <si>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</si>
  <si>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</si>
  <si>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</si>
  <si>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</si>
  <si>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</si>
  <si>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</si>
  <si>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</si>
  <si>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</si>
  <si>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</si>
  <si>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</si>
  <si>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</si>
  <si>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</si>
  <si>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</si>
  <si>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</si>
  <si>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</si>
  <si>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</si>
  <si>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0293</t>
  </si>
  <si>
    <t>00</t>
  </si>
  <si>
    <t>N001N1</t>
  </si>
  <si>
    <t>UK Chandler Hospital (PAV H)</t>
  </si>
  <si>
    <t>LX-0293-00-N0001N1</t>
  </si>
  <si>
    <t>UK HOSPITAL - Room N001N1</t>
  </si>
  <si>
    <t>LX-0293-00-N0047A</t>
  </si>
  <si>
    <t>UK HOSPITAL - Room N0047A</t>
  </si>
  <si>
    <t>LX-0293-00-N0049</t>
  </si>
  <si>
    <t>UK HOSPITAL - Room N0049</t>
  </si>
  <si>
    <t>LX-0293-00-N0049B</t>
  </si>
  <si>
    <t>UK HOSPITAL - Room N0049B</t>
  </si>
  <si>
    <t>LX-0293-00-N0051</t>
  </si>
  <si>
    <t>UK HOSPITAL - Room N0051</t>
  </si>
  <si>
    <t>LX-0293-00-N0051A</t>
  </si>
  <si>
    <t>UK HOSPITAL - Room N0051A</t>
  </si>
  <si>
    <t>N0049B</t>
  </si>
  <si>
    <t>N0049</t>
  </si>
  <si>
    <t>N0047A</t>
  </si>
  <si>
    <t>N0051A</t>
  </si>
  <si>
    <t>N0051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</si>
</sst>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0" fillId="0" borderId="0" xfId="0" applyFill="1"/>
    <xf numFmtId="49" fontId="0" fillId="0" borderId="0" xfId="0" applyNumberFormat="1" applyFont="1" applyFill="1" applyProtection="1">
      <protection locked="0"/>
    </xf>
    <xf numFmtId="1" fontId="0" fillId="0" borderId="0" xfId="0" applyNumberFormat="1" applyFont="1" applyFill="1" applyAlignment="1" applyProtection="1">
      <alignment horizontal="right" wrapText="1"/>
      <protection locked="0"/>
    </xf>
    <xf numFmtId="1" fontId="0" fillId="0" borderId="0" xfId="0" applyNumberFormat="1" applyFill="1" applyAlignment="1" applyProtection="1">
      <alignment horizontal="right" wrapText="1"/>
      <protection locked="0"/>
    </xf>
    <xf numFmtId="1" fontId="0" fillId="0" borderId="0" xfId="0" applyNumberFormat="1" applyFont="1" applyFill="1" applyAlignment="1" applyProtection="1">
      <alignment horizontal="right"/>
      <protection locked="0"/>
    </xf>
    <xf numFmtId="1" fontId="0" fillId="0" borderId="0" xfId="0" applyNumberFormat="1" applyFont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tabSelected="1" zoomScale="90" zoomScaleNormal="90" workbookViewId="0">
      <selection activeCell="E11" sqref="E11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41.140625" style="13" bestFit="1" customWidth="1"/>
    <col min="4" max="6" width="10.7109375" style="11" customWidth="1"/>
    <col min="7" max="7" width="17.42578125" style="11" bestFit="1" customWidth="1"/>
    <col min="8" max="8" width="18.140625" style="11" bestFit="1" customWidth="1"/>
    <col min="9" max="9" width="25.140625" style="11" customWidth="1"/>
    <col min="10" max="13" width="12.7109375" style="13" customWidth="1"/>
    <col min="14" max="16" width="10.7109375" style="13" customWidth="1"/>
    <col min="17" max="16384" width="9.140625" style="13"/>
  </cols>
  <sheetData>
    <row r="1" spans="1:17" s="54" customFormat="1" ht="60" customHeight="1" x14ac:dyDescent="0.25">
      <c r="A1" s="36" t="s">
        <v>7</v>
      </c>
      <c r="B1" s="86" t="s">
        <v>76</v>
      </c>
      <c r="C1" s="86"/>
      <c r="D1" s="55"/>
      <c r="E1" s="55"/>
      <c r="F1" s="51" t="s">
        <v>10</v>
      </c>
      <c r="G1" s="68">
        <v>43579</v>
      </c>
      <c r="H1" s="55"/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87" t="s">
        <v>79</v>
      </c>
      <c r="C2" s="87"/>
      <c r="D2" s="55"/>
      <c r="E2" s="55"/>
      <c r="F2" s="51" t="s">
        <v>12</v>
      </c>
      <c r="G2" s="69" t="s">
        <v>73</v>
      </c>
      <c r="H2" s="55"/>
      <c r="I2" s="55"/>
      <c r="J2" s="52">
        <f>G31-J31</f>
        <v>4</v>
      </c>
      <c r="K2" s="52">
        <f>H31-M31</f>
        <v>4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56"/>
      <c r="B4" s="56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7" s="67" customFormat="1" ht="30.75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8" customHeight="1" thickTop="1" x14ac:dyDescent="0.25">
      <c r="A6" s="43" t="s">
        <v>94</v>
      </c>
      <c r="B6" s="61" t="s">
        <v>77</v>
      </c>
      <c r="C6" s="11" t="s">
        <v>22</v>
      </c>
      <c r="D6" s="70" t="s">
        <v>5</v>
      </c>
      <c r="E6" s="11">
        <v>140</v>
      </c>
      <c r="F6" s="11">
        <v>78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4" t="s">
        <v>93</v>
      </c>
      <c r="B7" s="61" t="s">
        <v>77</v>
      </c>
      <c r="C7" s="11" t="s">
        <v>49</v>
      </c>
      <c r="D7" s="71" t="s">
        <v>5</v>
      </c>
      <c r="E7" s="25">
        <v>601</v>
      </c>
      <c r="F7" s="25">
        <v>639</v>
      </c>
      <c r="G7" s="11" t="s">
        <v>3</v>
      </c>
      <c r="H7" s="11" t="s">
        <v>18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45" t="s">
        <v>92</v>
      </c>
      <c r="B8" s="30" t="s">
        <v>77</v>
      </c>
      <c r="C8" s="11" t="s">
        <v>24</v>
      </c>
      <c r="D8" s="71" t="s">
        <v>5</v>
      </c>
      <c r="E8" s="25">
        <v>0</v>
      </c>
      <c r="F8" s="25">
        <v>59</v>
      </c>
      <c r="G8" s="11" t="s">
        <v>3</v>
      </c>
      <c r="H8" s="11" t="s">
        <v>18</v>
      </c>
      <c r="I8" s="25"/>
      <c r="J8" s="31"/>
      <c r="K8" s="32"/>
      <c r="L8" s="30"/>
      <c r="M8" s="31"/>
      <c r="N8" s="32"/>
      <c r="O8" s="31"/>
    </row>
    <row r="10" spans="1:17" s="24" customFormat="1" x14ac:dyDescent="0.25">
      <c r="A10" s="45" t="s">
        <v>96</v>
      </c>
      <c r="B10" s="30" t="s">
        <v>77</v>
      </c>
      <c r="C10" s="11" t="s">
        <v>27</v>
      </c>
      <c r="D10" s="71" t="s">
        <v>5</v>
      </c>
      <c r="E10" s="25">
        <v>519</v>
      </c>
      <c r="F10" s="25">
        <v>516</v>
      </c>
      <c r="G10" s="11" t="s">
        <v>3</v>
      </c>
      <c r="H10" s="11" t="s">
        <v>18</v>
      </c>
      <c r="I10" s="25"/>
      <c r="J10" s="31"/>
      <c r="K10" s="32"/>
      <c r="L10" s="30"/>
      <c r="M10" s="31"/>
      <c r="N10" s="32"/>
      <c r="O10" s="31"/>
    </row>
    <row r="11" spans="1:17" s="24" customFormat="1" ht="32.25" customHeight="1" x14ac:dyDescent="0.25">
      <c r="A11" s="43" t="s">
        <v>95</v>
      </c>
      <c r="B11" s="61" t="s">
        <v>77</v>
      </c>
      <c r="C11" s="11" t="s">
        <v>50</v>
      </c>
      <c r="D11" s="70" t="s">
        <v>5</v>
      </c>
      <c r="E11" s="11">
        <v>0</v>
      </c>
      <c r="F11" s="11">
        <v>27</v>
      </c>
      <c r="G11" s="11" t="s">
        <v>3</v>
      </c>
      <c r="H11" s="11" t="s">
        <v>18</v>
      </c>
      <c r="I11" s="11"/>
      <c r="J11" s="13"/>
      <c r="K11" s="13"/>
      <c r="L11" s="13"/>
      <c r="M11" s="13"/>
      <c r="N11" s="13"/>
      <c r="O11" s="13"/>
      <c r="P11" s="13"/>
      <c r="Q11" s="13"/>
    </row>
    <row r="12" spans="1:17" s="24" customFormat="1" x14ac:dyDescent="0.25">
      <c r="A12" s="45" t="s">
        <v>78</v>
      </c>
      <c r="B12" s="30" t="s">
        <v>77</v>
      </c>
      <c r="C12" s="11" t="s">
        <v>22</v>
      </c>
      <c r="D12" s="71" t="s">
        <v>5</v>
      </c>
      <c r="E12" s="25">
        <v>1737</v>
      </c>
      <c r="F12" s="25">
        <v>1667</v>
      </c>
      <c r="G12" s="11" t="s">
        <v>2</v>
      </c>
      <c r="H12" s="11" t="s">
        <v>2</v>
      </c>
      <c r="J12" s="31"/>
      <c r="K12" s="32"/>
      <c r="L12" s="33"/>
      <c r="M12" s="31"/>
      <c r="N12" s="32"/>
      <c r="O12" s="31"/>
    </row>
    <row r="13" spans="1:17" s="24" customFormat="1" ht="19.5" customHeight="1" x14ac:dyDescent="0.25">
      <c r="A13" s="43"/>
      <c r="B13" s="61"/>
      <c r="C13" s="11"/>
      <c r="D13" s="70"/>
      <c r="E13" s="11"/>
      <c r="F13" s="70"/>
      <c r="G13" s="11"/>
      <c r="H13" s="11"/>
      <c r="I13" s="11"/>
      <c r="J13" s="13"/>
      <c r="K13" s="13"/>
      <c r="L13" s="13"/>
      <c r="M13" s="13"/>
      <c r="N13" s="13"/>
      <c r="O13" s="13"/>
      <c r="P13" s="13"/>
      <c r="Q13" s="13"/>
    </row>
    <row r="14" spans="1:17" s="24" customFormat="1" x14ac:dyDescent="0.25">
      <c r="A14" s="45"/>
      <c r="B14" s="30"/>
      <c r="C14" s="25"/>
      <c r="D14" s="71"/>
      <c r="E14" s="25"/>
      <c r="F14" s="25"/>
      <c r="G14" s="25"/>
      <c r="H14" s="25"/>
      <c r="I14" s="25"/>
      <c r="J14" s="31"/>
      <c r="K14" s="34"/>
      <c r="L14" s="25"/>
      <c r="M14" s="31"/>
      <c r="N14" s="34"/>
      <c r="O14" s="25"/>
    </row>
    <row r="15" spans="1:17" s="24" customFormat="1" x14ac:dyDescent="0.25">
      <c r="A15" s="45"/>
      <c r="B15" s="30"/>
      <c r="C15" s="25"/>
      <c r="D15" s="71"/>
      <c r="E15" s="25"/>
      <c r="F15" s="25"/>
      <c r="G15" s="25"/>
      <c r="H15" s="25"/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5"/>
      <c r="B16" s="30"/>
      <c r="C16" s="25"/>
      <c r="D16" s="71"/>
      <c r="E16" s="25"/>
      <c r="F16" s="25"/>
      <c r="G16" s="25"/>
      <c r="H16" s="25"/>
      <c r="I16" s="25"/>
      <c r="J16" s="31"/>
      <c r="K16" s="34"/>
      <c r="L16" s="25"/>
      <c r="N16" s="34"/>
      <c r="O16" s="25"/>
    </row>
    <row r="17" spans="1:15" s="24" customFormat="1" x14ac:dyDescent="0.25">
      <c r="A17" s="42"/>
      <c r="B17" s="30"/>
      <c r="C17" s="25"/>
      <c r="D17" s="71"/>
      <c r="E17" s="25"/>
      <c r="F17" s="25"/>
      <c r="G17" s="25"/>
      <c r="H17" s="25"/>
      <c r="I17" s="25"/>
      <c r="J17" s="31"/>
      <c r="K17" s="34"/>
      <c r="L17" s="25"/>
      <c r="M17" s="31"/>
      <c r="N17" s="34"/>
      <c r="O17" s="25"/>
    </row>
    <row r="18" spans="1:15" s="24" customFormat="1" x14ac:dyDescent="0.25">
      <c r="A18" s="44"/>
      <c r="B18" s="30"/>
      <c r="C18" s="25"/>
      <c r="D18" s="71"/>
      <c r="E18" s="25"/>
      <c r="F18" s="25"/>
      <c r="G18" s="25"/>
      <c r="H18" s="25"/>
      <c r="I18" s="25"/>
      <c r="J18" s="31"/>
      <c r="K18" s="34"/>
      <c r="L18" s="25"/>
      <c r="M18" s="31"/>
      <c r="N18" s="35"/>
    </row>
    <row r="19" spans="1:15" x14ac:dyDescent="0.25">
      <c r="B19" s="30"/>
      <c r="C19" s="25"/>
      <c r="D19" s="71"/>
      <c r="E19" s="72"/>
      <c r="F19" s="72"/>
      <c r="G19" s="25"/>
      <c r="H19" s="25"/>
      <c r="I19" s="25"/>
      <c r="J19" s="31"/>
      <c r="K19" s="34"/>
      <c r="L19" s="25"/>
      <c r="M19" s="31"/>
      <c r="N19" s="19"/>
    </row>
    <row r="20" spans="1:15" x14ac:dyDescent="0.25">
      <c r="B20" s="30"/>
      <c r="C20" s="25"/>
      <c r="D20" s="71"/>
      <c r="E20" s="25"/>
      <c r="F20" s="25"/>
      <c r="G20" s="25"/>
      <c r="H20" s="25"/>
      <c r="I20" s="25"/>
      <c r="J20" s="31"/>
      <c r="K20" s="34"/>
      <c r="L20" s="25"/>
      <c r="M20" s="31"/>
      <c r="N20" s="19"/>
    </row>
    <row r="21" spans="1:15" x14ac:dyDescent="0.25">
      <c r="B21" s="30"/>
      <c r="C21" s="25"/>
      <c r="D21" s="71"/>
      <c r="E21" s="25"/>
      <c r="F21" s="25"/>
      <c r="G21" s="25"/>
      <c r="H21" s="25"/>
      <c r="I21" s="25"/>
      <c r="J21" s="31"/>
      <c r="K21" s="35"/>
      <c r="L21" s="24"/>
      <c r="M21" s="31"/>
      <c r="N21" s="19"/>
    </row>
    <row r="22" spans="1:15" x14ac:dyDescent="0.25">
      <c r="A22" s="46"/>
      <c r="B22" s="30"/>
      <c r="C22" s="25"/>
      <c r="D22" s="71"/>
      <c r="E22" s="25"/>
      <c r="F22" s="25"/>
      <c r="G22" s="25"/>
      <c r="H22" s="25"/>
      <c r="I22" s="25"/>
      <c r="J22" s="10"/>
      <c r="K22" s="19"/>
      <c r="M22" s="10"/>
      <c r="N22" s="19"/>
    </row>
    <row r="23" spans="1:15" x14ac:dyDescent="0.25">
      <c r="A23" s="45"/>
      <c r="B23" s="30"/>
      <c r="C23" s="25"/>
      <c r="D23" s="71"/>
      <c r="E23" s="25"/>
      <c r="F23" s="25"/>
      <c r="G23" s="25"/>
      <c r="H23" s="25"/>
      <c r="I23" s="25"/>
      <c r="J23" s="10"/>
      <c r="K23" s="19"/>
      <c r="M23" s="10"/>
    </row>
    <row r="24" spans="1:15" x14ac:dyDescent="0.25">
      <c r="A24" s="45"/>
      <c r="B24" s="30"/>
      <c r="C24" s="25"/>
      <c r="D24" s="71"/>
      <c r="E24" s="25"/>
      <c r="F24" s="25"/>
      <c r="G24" s="25"/>
      <c r="H24" s="25"/>
      <c r="I24" s="25"/>
      <c r="J24" s="10"/>
      <c r="K24" s="19"/>
      <c r="M24" s="10"/>
    </row>
    <row r="25" spans="1:15" x14ac:dyDescent="0.25">
      <c r="A25" s="45"/>
      <c r="B25" s="30"/>
      <c r="C25" s="25"/>
      <c r="D25" s="71"/>
      <c r="E25" s="25"/>
      <c r="F25" s="25"/>
      <c r="G25" s="25"/>
      <c r="H25" s="25"/>
      <c r="I25" s="25"/>
      <c r="K25" s="19"/>
    </row>
    <row r="26" spans="1:15" x14ac:dyDescent="0.25">
      <c r="A26" s="45"/>
      <c r="B26" s="30"/>
      <c r="C26" s="25"/>
      <c r="D26" s="71"/>
      <c r="E26" s="25"/>
      <c r="F26" s="25"/>
      <c r="G26" s="25"/>
      <c r="H26" s="25"/>
      <c r="I26" s="25"/>
    </row>
    <row r="27" spans="1:15" x14ac:dyDescent="0.25">
      <c r="A27" s="45"/>
      <c r="B27" s="30"/>
      <c r="C27" s="25"/>
      <c r="D27" s="71"/>
      <c r="E27" s="25"/>
      <c r="F27" s="25"/>
      <c r="G27" s="25"/>
      <c r="H27" s="25"/>
      <c r="I27" s="25"/>
    </row>
    <row r="28" spans="1:15" x14ac:dyDescent="0.25">
      <c r="A28" s="45"/>
      <c r="B28" s="30"/>
      <c r="C28" s="25"/>
      <c r="D28" s="71"/>
      <c r="E28" s="25"/>
      <c r="F28" s="25"/>
      <c r="G28" s="25"/>
      <c r="H28" s="25"/>
      <c r="I28" s="25"/>
    </row>
    <row r="29" spans="1:15" ht="16.5" thickBot="1" x14ac:dyDescent="0.3">
      <c r="A29" s="43"/>
      <c r="C29" s="11"/>
    </row>
    <row r="30" spans="1:15" ht="30" x14ac:dyDescent="0.25">
      <c r="A30" s="43"/>
      <c r="C30" s="11"/>
      <c r="G30" s="73" t="s">
        <v>45</v>
      </c>
      <c r="H30" s="74" t="s">
        <v>46</v>
      </c>
      <c r="J30" s="38" t="s">
        <v>40</v>
      </c>
      <c r="K30" s="10"/>
      <c r="L30" s="10"/>
      <c r="M30" s="38" t="s">
        <v>41</v>
      </c>
    </row>
    <row r="31" spans="1:15" ht="16.5" thickBot="1" x14ac:dyDescent="0.3">
      <c r="A31" s="43"/>
      <c r="C31" s="11"/>
      <c r="G31" s="75">
        <f>COUNTIF(G6:G30,"New Tag Required")</f>
        <v>4</v>
      </c>
      <c r="H31" s="76">
        <f>COUNTIF(H6:H30,"New Sign Required")</f>
        <v>4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47"/>
      <c r="C32" s="11"/>
      <c r="F32" s="77"/>
    </row>
    <row r="33" spans="1:6" x14ac:dyDescent="0.25">
      <c r="A33" s="47"/>
      <c r="C33" s="11"/>
      <c r="F33" s="77"/>
    </row>
    <row r="34" spans="1:6" x14ac:dyDescent="0.25">
      <c r="A34" s="47"/>
      <c r="C34" s="11"/>
      <c r="F34" s="78"/>
    </row>
    <row r="35" spans="1:6" x14ac:dyDescent="0.25">
      <c r="A35" s="43"/>
      <c r="C35" s="11"/>
      <c r="F35" s="77"/>
    </row>
    <row r="36" spans="1:6" x14ac:dyDescent="0.25">
      <c r="A36" s="43"/>
      <c r="C36" s="11"/>
      <c r="F36" s="77"/>
    </row>
    <row r="37" spans="1:6" x14ac:dyDescent="0.25">
      <c r="A37" s="48"/>
      <c r="C37" s="11"/>
    </row>
    <row r="38" spans="1:6" x14ac:dyDescent="0.25">
      <c r="A38" s="48"/>
      <c r="C38" s="11"/>
    </row>
    <row r="39" spans="1:6" x14ac:dyDescent="0.25">
      <c r="A39" s="48"/>
      <c r="C39" s="11"/>
    </row>
    <row r="40" spans="1:6" x14ac:dyDescent="0.25">
      <c r="A40" s="48"/>
      <c r="C40" s="11"/>
    </row>
    <row r="41" spans="1:6" x14ac:dyDescent="0.25">
      <c r="A41" s="48"/>
      <c r="C41" s="11"/>
      <c r="F41" s="79"/>
    </row>
    <row r="42" spans="1:6" x14ac:dyDescent="0.25">
      <c r="A42" s="48"/>
      <c r="C42" s="11"/>
    </row>
    <row r="43" spans="1:6" x14ac:dyDescent="0.25">
      <c r="A43" s="48"/>
      <c r="C43" s="11"/>
    </row>
    <row r="44" spans="1:6" x14ac:dyDescent="0.25">
      <c r="A44" s="43"/>
      <c r="C44" s="11"/>
    </row>
    <row r="45" spans="1:6" x14ac:dyDescent="0.25">
      <c r="A45" s="43"/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17:G28 G6:G8 G13:G15">
    <cfRule type="containsText" dxfId="66" priority="339" operator="containsText" text="New Tag Required">
      <formula>NOT(ISERROR(SEARCH("New Tag Required",G6)))</formula>
    </cfRule>
  </conditionalFormatting>
  <conditionalFormatting sqref="D17:D89 D6:D8 D10 D12:D15">
    <cfRule type="containsText" dxfId="65" priority="338" operator="containsText" text="Yes">
      <formula>NOT(ISERROR(SEARCH("Yes",D6)))</formula>
    </cfRule>
  </conditionalFormatting>
  <conditionalFormatting sqref="H32:H89 H190:H411 H17:H28 H6:H8 H13:H15">
    <cfRule type="containsText" dxfId="64" priority="326" operator="containsText" text="New Sign Required">
      <formula>NOT(ISERROR(SEARCH("New Sign Required",H6)))</formula>
    </cfRule>
  </conditionalFormatting>
  <conditionalFormatting sqref="G32:G89 G17:H28 G6:H8 G13:H15">
    <cfRule type="containsText" dxfId="63" priority="325" operator="containsText" text="Action Required">
      <formula>NOT(ISERROR(SEARCH("Action Required",G6)))</formula>
    </cfRule>
  </conditionalFormatting>
  <conditionalFormatting sqref="H32:H89">
    <cfRule type="containsText" dxfId="62" priority="324" operator="containsText" text="Action Required">
      <formula>NOT(ISERROR(SEARCH("Action Required",H32)))</formula>
    </cfRule>
  </conditionalFormatting>
  <conditionalFormatting sqref="G29">
    <cfRule type="containsText" dxfId="61" priority="266" operator="containsText" text="New Tag Required">
      <formula>NOT(ISERROR(SEARCH("New Tag Required",G29)))</formula>
    </cfRule>
  </conditionalFormatting>
  <conditionalFormatting sqref="H29">
    <cfRule type="containsText" dxfId="60" priority="264" operator="containsText" text="New Sign Required">
      <formula>NOT(ISERROR(SEARCH("New Sign Required",H29)))</formula>
    </cfRule>
  </conditionalFormatting>
  <conditionalFormatting sqref="G29">
    <cfRule type="containsText" dxfId="59" priority="263" operator="containsText" text="Action Required">
      <formula>NOT(ISERROR(SEARCH("Action Required",G29)))</formula>
    </cfRule>
  </conditionalFormatting>
  <conditionalFormatting sqref="H29">
    <cfRule type="containsText" dxfId="58" priority="262" operator="containsText" text="Action Required">
      <formula>NOT(ISERROR(SEARCH("Action Required",H29)))</formula>
    </cfRule>
  </conditionalFormatting>
  <conditionalFormatting sqref="D90:D189">
    <cfRule type="containsText" dxfId="57" priority="258" operator="containsText" text="Yes">
      <formula>NOT(ISERROR(SEARCH("Yes",D90)))</formula>
    </cfRule>
  </conditionalFormatting>
  <conditionalFormatting sqref="H90:H189">
    <cfRule type="containsText" dxfId="56" priority="257" operator="containsText" text="New Sign Required">
      <formula>NOT(ISERROR(SEARCH("New Sign Required",H90)))</formula>
    </cfRule>
  </conditionalFormatting>
  <conditionalFormatting sqref="G90:G189">
    <cfRule type="containsText" dxfId="55" priority="256" operator="containsText" text="Action Required">
      <formula>NOT(ISERROR(SEARCH("Action Required",G90)))</formula>
    </cfRule>
  </conditionalFormatting>
  <conditionalFormatting sqref="H90:H189">
    <cfRule type="containsText" dxfId="54" priority="255" operator="containsText" text="Action Required">
      <formula>NOT(ISERROR(SEARCH("Action Required",H90)))</formula>
    </cfRule>
  </conditionalFormatting>
  <conditionalFormatting sqref="J2:N2">
    <cfRule type="cellIs" dxfId="53" priority="232" operator="notEqual">
      <formula>0</formula>
    </cfRule>
  </conditionalFormatting>
  <conditionalFormatting sqref="J17:J24 J7:J8 J12 J10 J14:J15">
    <cfRule type="cellIs" dxfId="52" priority="231" operator="equal">
      <formula>0</formula>
    </cfRule>
  </conditionalFormatting>
  <conditionalFormatting sqref="M17:M24 M7:M8 M12 M10 M14:M15">
    <cfRule type="cellIs" dxfId="51" priority="230" operator="equal">
      <formula>0</formula>
    </cfRule>
  </conditionalFormatting>
  <conditionalFormatting sqref="M17:M24 J17:J24 M7:M8 J7:J8 J12 M12 J10 M10 M14:M15 J14:J15">
    <cfRule type="cellIs" dxfId="50" priority="227" operator="equal">
      <formula>"In Progress"</formula>
    </cfRule>
    <cfRule type="cellIs" dxfId="49" priority="228" operator="equal">
      <formula>"Log Issues"</formula>
    </cfRule>
    <cfRule type="cellIs" dxfId="48" priority="229" operator="equal">
      <formula>"N/A"</formula>
    </cfRule>
  </conditionalFormatting>
  <conditionalFormatting sqref="K7:K8 K12 K10">
    <cfRule type="expression" dxfId="47" priority="226">
      <formula>$J7="Log Issues"</formula>
    </cfRule>
  </conditionalFormatting>
  <conditionalFormatting sqref="H17:H1048576 H1:H8 H13:H15">
    <cfRule type="containsText" dxfId="46" priority="219" operator="containsText" text="Remove Old Sign">
      <formula>NOT(ISERROR(SEARCH("Remove Old Sign",H1)))</formula>
    </cfRule>
    <cfRule type="containsText" dxfId="45" priority="220" operator="containsText" text="Move Sign to New Location">
      <formula>NOT(ISERROR(SEARCH("Move Sign to New Location",H1)))</formula>
    </cfRule>
  </conditionalFormatting>
  <conditionalFormatting sqref="G17:G1048576 G1:G8 G13:G15">
    <cfRule type="containsText" dxfId="44" priority="218" operator="containsText" text="Remove Old Tag">
      <formula>NOT(ISERROR(SEARCH("Remove Old Tag",G1)))</formula>
    </cfRule>
  </conditionalFormatting>
  <conditionalFormatting sqref="D12">
    <cfRule type="containsText" dxfId="43" priority="190" operator="containsText" text="Yes">
      <formula>NOT(ISERROR(SEARCH("Yes",D12)))</formula>
    </cfRule>
  </conditionalFormatting>
  <conditionalFormatting sqref="D10">
    <cfRule type="containsText" dxfId="42" priority="146" operator="containsText" text="Yes">
      <formula>NOT(ISERROR(SEARCH("Yes",D10)))</formula>
    </cfRule>
  </conditionalFormatting>
  <conditionalFormatting sqref="N7">
    <cfRule type="expression" dxfId="41" priority="343">
      <formula>$M10="Log Issues"</formula>
    </cfRule>
  </conditionalFormatting>
  <conditionalFormatting sqref="J10">
    <cfRule type="cellIs" dxfId="40" priority="95" operator="equal">
      <formula>0</formula>
    </cfRule>
  </conditionalFormatting>
  <conditionalFormatting sqref="M10">
    <cfRule type="cellIs" dxfId="39" priority="94" operator="equal">
      <formula>0</formula>
    </cfRule>
  </conditionalFormatting>
  <conditionalFormatting sqref="J10 M10">
    <cfRule type="cellIs" dxfId="38" priority="91" operator="equal">
      <formula>"In Progress"</formula>
    </cfRule>
    <cfRule type="cellIs" dxfId="37" priority="92" operator="equal">
      <formula>"Log Issues"</formula>
    </cfRule>
    <cfRule type="cellIs" dxfId="36" priority="93" operator="equal">
      <formula>"N/A"</formula>
    </cfRule>
  </conditionalFormatting>
  <conditionalFormatting sqref="D8">
    <cfRule type="containsText" dxfId="35" priority="66" operator="containsText" text="Yes">
      <formula>NOT(ISERROR(SEARCH("Yes",D8)))</formula>
    </cfRule>
  </conditionalFormatting>
  <conditionalFormatting sqref="G12 G10">
    <cfRule type="containsText" dxfId="34" priority="37" operator="containsText" text="New Tag Required">
      <formula>NOT(ISERROR(SEARCH("New Tag Required",G10)))</formula>
    </cfRule>
  </conditionalFormatting>
  <conditionalFormatting sqref="G12 G10">
    <cfRule type="containsText" dxfId="33" priority="36" operator="containsText" text="Action Required">
      <formula>NOT(ISERROR(SEARCH("Action Required",G10)))</formula>
    </cfRule>
  </conditionalFormatting>
  <conditionalFormatting sqref="G12 G10">
    <cfRule type="containsText" dxfId="32" priority="35" operator="containsText" text="Remove Old Tag">
      <formula>NOT(ISERROR(SEARCH("Remove Old Tag",G10)))</formula>
    </cfRule>
  </conditionalFormatting>
  <conditionalFormatting sqref="H12 H10">
    <cfRule type="containsText" dxfId="31" priority="31" operator="containsText" text="New Sign Required">
      <formula>NOT(ISERROR(SEARCH("New Sign Required",H10)))</formula>
    </cfRule>
  </conditionalFormatting>
  <conditionalFormatting sqref="H12 H10">
    <cfRule type="containsText" dxfId="30" priority="30" operator="containsText" text="Action Required">
      <formula>NOT(ISERROR(SEARCH("Action Required",H10)))</formula>
    </cfRule>
  </conditionalFormatting>
  <conditionalFormatting sqref="H12 H10">
    <cfRule type="containsText" dxfId="29" priority="28" operator="containsText" text="Remove Old Sign">
      <formula>NOT(ISERROR(SEARCH("Remove Old Sign",H10)))</formula>
    </cfRule>
    <cfRule type="containsText" dxfId="28" priority="29" operator="containsText" text="Move Sign to New Location">
      <formula>NOT(ISERROR(SEARCH("Move Sign to New Location",H10)))</formula>
    </cfRule>
  </conditionalFormatting>
  <conditionalFormatting sqref="G16">
    <cfRule type="containsText" dxfId="27" priority="23" operator="containsText" text="New Tag Required">
      <formula>NOT(ISERROR(SEARCH("New Tag Required",G16)))</formula>
    </cfRule>
  </conditionalFormatting>
  <conditionalFormatting sqref="D16">
    <cfRule type="containsText" dxfId="26" priority="22" operator="containsText" text="Yes">
      <formula>NOT(ISERROR(SEARCH("Yes",D16)))</formula>
    </cfRule>
  </conditionalFormatting>
  <conditionalFormatting sqref="H16">
    <cfRule type="containsText" dxfId="25" priority="21" operator="containsText" text="New Sign Required">
      <formula>NOT(ISERROR(SEARCH("New Sign Required",H16)))</formula>
    </cfRule>
  </conditionalFormatting>
  <conditionalFormatting sqref="G16:H16">
    <cfRule type="containsText" dxfId="24" priority="20" operator="containsText" text="Action Required">
      <formula>NOT(ISERROR(SEARCH("Action Required",G16)))</formula>
    </cfRule>
  </conditionalFormatting>
  <conditionalFormatting sqref="J16">
    <cfRule type="cellIs" dxfId="23" priority="19" operator="equal">
      <formula>0</formula>
    </cfRule>
  </conditionalFormatting>
  <conditionalFormatting sqref="J16">
    <cfRule type="cellIs" dxfId="22" priority="16" operator="equal">
      <formula>"In Progress"</formula>
    </cfRule>
    <cfRule type="cellIs" dxfId="21" priority="17" operator="equal">
      <formula>"Log Issues"</formula>
    </cfRule>
    <cfRule type="cellIs" dxfId="20" priority="18" operator="equal">
      <formula>"N/A"</formula>
    </cfRule>
  </conditionalFormatting>
  <conditionalFormatting sqref="H16">
    <cfRule type="containsText" dxfId="19" priority="14" operator="containsText" text="Remove Old Sign">
      <formula>NOT(ISERROR(SEARCH("Remove Old Sign",H16)))</formula>
    </cfRule>
    <cfRule type="containsText" dxfId="18" priority="15" operator="containsText" text="Move Sign to New Location">
      <formula>NOT(ISERROR(SEARCH("Move Sign to New Location",H16)))</formula>
    </cfRule>
  </conditionalFormatting>
  <conditionalFormatting sqref="G16">
    <cfRule type="containsText" dxfId="17" priority="13" operator="containsText" text="Remove Old Tag">
      <formula>NOT(ISERROR(SEARCH("Remove Old Tag",G16)))</formula>
    </cfRule>
  </conditionalFormatting>
  <conditionalFormatting sqref="N10">
    <cfRule type="expression" dxfId="16" priority="378">
      <formula>$M12="Log Issues"</formula>
    </cfRule>
  </conditionalFormatting>
  <conditionalFormatting sqref="N8">
    <cfRule type="expression" dxfId="15" priority="379">
      <formula>#REF!="Log Issues"</formula>
    </cfRule>
  </conditionalFormatting>
  <conditionalFormatting sqref="N12">
    <cfRule type="expression" dxfId="14" priority="414">
      <formula>#REF!="Log Issues"</formula>
    </cfRule>
  </conditionalFormatting>
  <conditionalFormatting sqref="G11">
    <cfRule type="containsText" dxfId="13" priority="8" operator="containsText" text="New Tag Required">
      <formula>NOT(ISERROR(SEARCH("New Tag Required",G11)))</formula>
    </cfRule>
  </conditionalFormatting>
  <conditionalFormatting sqref="G11">
    <cfRule type="containsText" dxfId="12" priority="7" operator="containsText" text="Action Required">
      <formula>NOT(ISERROR(SEARCH("Action Required",G11)))</formula>
    </cfRule>
  </conditionalFormatting>
  <conditionalFormatting sqref="G11">
    <cfRule type="containsText" dxfId="11" priority="6" operator="containsText" text="Remove Old Tag">
      <formula>NOT(ISERROR(SEARCH("Remove Old Tag",G11)))</formula>
    </cfRule>
  </conditionalFormatting>
  <conditionalFormatting sqref="H11">
    <cfRule type="containsText" dxfId="10" priority="5" operator="containsText" text="New Sign Required">
      <formula>NOT(ISERROR(SEARCH("New Sign Required",H11)))</formula>
    </cfRule>
  </conditionalFormatting>
  <conditionalFormatting sqref="H11">
    <cfRule type="containsText" dxfId="9" priority="4" operator="containsText" text="Action Required">
      <formula>NOT(ISERROR(SEARCH("Action Required",H11)))</formula>
    </cfRule>
  </conditionalFormatting>
  <conditionalFormatting sqref="H11">
    <cfRule type="containsText" dxfId="8" priority="2" operator="containsText" text="Remove Old Sign">
      <formula>NOT(ISERROR(SEARCH("Remove Old Sign",H11)))</formula>
    </cfRule>
    <cfRule type="containsText" dxfId="7" priority="3" operator="containsText" text="Move Sign to New Location">
      <formula>NOT(ISERROR(SEARCH("Move Sign to New Location",H11)))</formula>
    </cfRule>
  </conditionalFormatting>
  <conditionalFormatting sqref="D11">
    <cfRule type="containsText" dxfId="6" priority="1" operator="containsText" text="Yes">
      <formula>NOT(ISERROR(SEARCH("Yes",D11)))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8 D10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 H32:H189 H6:H8 H10:H13</xm:sqref>
        </x14:dataValidation>
        <x14:dataValidation type="list" allowBlank="1" showInputMessage="1" showErrorMessage="1">
          <x14:formula1>
            <xm:f>Lookup!$A$1:$A$4</xm:f>
          </x14:formula1>
          <xm:sqref>G29 G32:G189 G6:G8 G10:G13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C6:C8 C10:C13</xm:sqref>
        </x14:dataValidation>
        <x14:dataValidation type="list" allowBlank="1" showInputMessage="1" showErrorMessage="1">
          <x14:formula1>
            <xm:f>Lookup!$F$1:$F$8</xm:f>
          </x14:formula1>
          <xm:sqref>M17:M24 M10 M7:M8 M12 M14:M15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C14:C28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O12 O7:O8 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G14:H28</xm:sqref>
        </x14:dataValidation>
        <x14:dataValidation type="list" allowBlank="1" showInputMessage="1" showErrorMessage="1">
          <x14:formula1>
            <xm:f>Lookup!$F$1:$F$7</xm:f>
          </x14:formula1>
          <xm:sqref>J10 J7:J8 J12 J14:J24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90" zoomScaleNormal="90" workbookViewId="0">
      <selection activeCell="A14" sqref="A14:XFD14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11.85546875" style="24" bestFit="1" customWidth="1"/>
    <col min="4" max="4" width="13.28515625" style="24" bestFit="1" customWidth="1"/>
    <col min="5" max="5" width="32.140625" style="24" bestFit="1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39" t="s">
        <v>76</v>
      </c>
      <c r="C1" s="23"/>
      <c r="D1" s="14" t="s">
        <v>10</v>
      </c>
      <c r="E1" s="40">
        <v>43579</v>
      </c>
    </row>
    <row r="2" spans="1:10" ht="15" customHeight="1" x14ac:dyDescent="0.25">
      <c r="A2" s="26" t="s">
        <v>8</v>
      </c>
      <c r="B2" s="27" t="s">
        <v>79</v>
      </c>
      <c r="C2" s="28"/>
      <c r="D2" s="29" t="s">
        <v>12</v>
      </c>
      <c r="E2" s="41" t="s">
        <v>73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ht="16.5" thickTop="1" x14ac:dyDescent="0.25">
      <c r="A6" s="62" t="s">
        <v>86</v>
      </c>
      <c r="B6" s="62" t="s">
        <v>87</v>
      </c>
      <c r="C6" s="80" t="s">
        <v>63</v>
      </c>
      <c r="D6" s="82">
        <v>59</v>
      </c>
      <c r="E6" s="63"/>
      <c r="F6" s="45"/>
      <c r="G6" s="18"/>
      <c r="H6" s="1"/>
    </row>
    <row r="7" spans="1:10" ht="15.75" x14ac:dyDescent="0.25">
      <c r="A7" s="62" t="s">
        <v>90</v>
      </c>
      <c r="B7" s="62" t="s">
        <v>91</v>
      </c>
      <c r="C7" s="80" t="s">
        <v>63</v>
      </c>
      <c r="D7" s="83">
        <v>27</v>
      </c>
      <c r="E7" s="63"/>
      <c r="F7" s="43"/>
    </row>
    <row r="8" spans="1:10" ht="15.75" x14ac:dyDescent="0.25">
      <c r="A8" s="62"/>
      <c r="B8" s="62"/>
      <c r="C8" s="80"/>
      <c r="D8" s="83"/>
      <c r="E8" s="63"/>
      <c r="F8" s="43"/>
    </row>
    <row r="9" spans="1:10" s="63" customFormat="1" ht="15.75" x14ac:dyDescent="0.25">
      <c r="A9" s="62" t="s">
        <v>82</v>
      </c>
      <c r="B9" s="62" t="s">
        <v>83</v>
      </c>
      <c r="C9" s="80" t="s">
        <v>64</v>
      </c>
      <c r="D9" s="83">
        <v>78</v>
      </c>
      <c r="F9" s="43"/>
      <c r="G9" s="64"/>
      <c r="H9" s="1"/>
    </row>
    <row r="10" spans="1:10" ht="15.75" x14ac:dyDescent="0.25">
      <c r="A10" s="62" t="s">
        <v>84</v>
      </c>
      <c r="B10" s="62" t="s">
        <v>85</v>
      </c>
      <c r="C10" s="80" t="s">
        <v>64</v>
      </c>
      <c r="D10" s="82">
        <v>639</v>
      </c>
      <c r="E10" s="63"/>
      <c r="F10" s="44"/>
      <c r="G10" s="18"/>
      <c r="H10" s="1"/>
      <c r="I10" s="24"/>
      <c r="J10" s="24"/>
    </row>
    <row r="11" spans="1:10" ht="15.75" x14ac:dyDescent="0.25">
      <c r="A11" s="62" t="s">
        <v>88</v>
      </c>
      <c r="B11" s="62" t="s">
        <v>89</v>
      </c>
      <c r="C11" s="80" t="s">
        <v>64</v>
      </c>
      <c r="D11" s="82">
        <v>516</v>
      </c>
      <c r="E11" s="63"/>
      <c r="F11" s="45"/>
      <c r="H11" s="1"/>
    </row>
    <row r="12" spans="1:10" ht="15.75" x14ac:dyDescent="0.25">
      <c r="A12" s="62" t="s">
        <v>80</v>
      </c>
      <c r="B12" s="62" t="s">
        <v>81</v>
      </c>
      <c r="C12" s="80" t="s">
        <v>64</v>
      </c>
      <c r="D12" s="82">
        <v>1667</v>
      </c>
      <c r="E12" s="63"/>
      <c r="F12" s="45"/>
    </row>
    <row r="13" spans="1:10" ht="15.75" x14ac:dyDescent="0.25">
      <c r="A13" s="81"/>
      <c r="B13" s="81"/>
      <c r="C13" s="63"/>
      <c r="D13" s="84"/>
      <c r="E13" s="63"/>
      <c r="F13" s="45"/>
    </row>
    <row r="14" spans="1:10" ht="15.75" x14ac:dyDescent="0.25">
      <c r="A14" s="81"/>
      <c r="B14" s="62"/>
      <c r="C14" s="63"/>
      <c r="D14" s="83"/>
      <c r="E14" s="63"/>
      <c r="F14" s="43"/>
      <c r="H14" s="1"/>
    </row>
    <row r="15" spans="1:10" x14ac:dyDescent="0.25">
      <c r="D15" s="85"/>
    </row>
    <row r="16" spans="1:10" x14ac:dyDescent="0.25">
      <c r="D16" s="85"/>
    </row>
    <row r="17" spans="4:4" x14ac:dyDescent="0.25">
      <c r="D17" s="85"/>
    </row>
    <row r="18" spans="4:4" x14ac:dyDescent="0.25">
      <c r="D18" s="85"/>
    </row>
    <row r="19" spans="4:4" x14ac:dyDescent="0.25">
      <c r="D19" s="85"/>
    </row>
    <row r="20" spans="4:4" x14ac:dyDescent="0.25">
      <c r="D20" s="85"/>
    </row>
    <row r="21" spans="4:4" x14ac:dyDescent="0.25">
      <c r="D21" s="85"/>
    </row>
    <row r="22" spans="4:4" x14ac:dyDescent="0.25">
      <c r="D22" s="85"/>
    </row>
    <row r="23" spans="4:4" x14ac:dyDescent="0.25">
      <c r="D23" s="85"/>
    </row>
    <row r="24" spans="4:4" x14ac:dyDescent="0.25">
      <c r="D24" s="85"/>
    </row>
    <row r="25" spans="4:4" x14ac:dyDescent="0.25">
      <c r="D25" s="85"/>
    </row>
    <row r="26" spans="4:4" x14ac:dyDescent="0.25">
      <c r="D26" s="85"/>
    </row>
  </sheetData>
  <sheetProtection insertRows="0" deleteRows="0" selectLockedCells="1"/>
  <conditionalFormatting sqref="D13 D15">
    <cfRule type="containsText" dxfId="5" priority="23" operator="containsText" text="Yes">
      <formula>NOT(ISERROR(SEARCH("Yes",D13)))</formula>
    </cfRule>
  </conditionalFormatting>
  <conditionalFormatting sqref="H7:H8 H11:H236">
    <cfRule type="containsText" dxfId="4" priority="22" operator="containsText" text="New Sign Required">
      <formula>NOT(ISERROR(SEARCH("New Sign Required",H7)))</formula>
    </cfRule>
  </conditionalFormatting>
  <conditionalFormatting sqref="G7:H8 G11:H15">
    <cfRule type="containsText" dxfId="3" priority="21" operator="containsText" text="Action Required">
      <formula>NOT(ISERROR(SEARCH("Action Required",G7)))</formula>
    </cfRule>
  </conditionalFormatting>
  <conditionalFormatting sqref="H1:H4 G5:G6 G9:G10 H7:H8 H11:H1048576">
    <cfRule type="containsText" dxfId="2" priority="10" operator="containsText" text="Remove Old Sign">
      <formula>NOT(ISERROR(SEARCH("Remove Old Sign",G1)))</formula>
    </cfRule>
    <cfRule type="containsText" dxfId="1" priority="11" operator="containsText" text="Move Sign to New Location">
      <formula>NOT(ISERROR(SEARCH("Move Sign to New Location",G1)))</formula>
    </cfRule>
  </conditionalFormatting>
  <conditionalFormatting sqref="G3:G4 E1:E2 F5 G24:G1048576 E7:E8 G7:G8 G11:G22">
    <cfRule type="containsText" dxfId="0" priority="9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C13:C15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G7:H8 G11:H15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2019-05-06T19:20:28Z</dcterms:modified>
</cp:coreProperties>
</file>