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5\"/>
    </mc:Choice>
  </mc:AlternateContent>
  <bookViews>
    <workbookView xWindow="0" yWindow="0" windowWidth="28800" windowHeight="12300"/>
  </bookViews>
  <sheets>
    <sheet name="KD Changes" sheetId="1" r:id="rId1"/>
    <sheet name="SAP Changes" sheetId="5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Changes'!$A$1:$F$7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<sst xmlns="http://schemas.openxmlformats.org/spreadsheetml/2006/main" count="258" uniqueCount="137">
  <si>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</si>
  <si>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</si>
  <si>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</si>
  <si>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</si>
  <si>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</si>
  <si>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</si>
  <si>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</si>
  <si>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</si>
  <si>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</si>
  <si>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</si>
  <si>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</si>
  <si>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</si>
  <si>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</si>
  <si>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</si>
  <si>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</si>
  <si>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</si>
  <si>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</si>
  <si>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</si>
  <si>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</si>
  <si>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</si>
  <si>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</si>
  <si>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</si>
  <si>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</si>
  <si>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</si>
  <si>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</si>
  <si>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</si>
  <si>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</si>
  <si>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</si>
  <si>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</si>
  <si>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</si>
  <si>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</si>
  <si>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</si>
  <si>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</si>
  <si>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</si>
  <si>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</si>
  <si>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</si>
  <si>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</si>
  <si>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</si>
  <si>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</si>
  <si>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</si>
  <si>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</si>
  <si>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</si>
  <si>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</si>
  <si>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</si>
  <si>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</si>
  <si>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</si>
  <si>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</si>
  <si>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</si>
  <si>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</si>
  <si>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</si>
  <si>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</si>
  <si>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</si>
  <si>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</si>
  <si>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</si>
  <si>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</si>
  <si>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</si>
  <si>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</si>
  <si>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</si>
  <si>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</si>
  <si>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</si>
  <si>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</si>
  <si>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</si>
  <si>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</si>
  <si>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</si>
  <si>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</si>
  <si>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</si>
  <si>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</si>
  <si>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</si>
  <si>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</si>
  <si>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</si>
  <si>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</si>
  <si>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</si>
  <si>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</si>
  <si>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</si>
  <si>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</si>
  <si>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</si>
  <si>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0285</t>
  </si>
  <si>
    <t>0110A</t>
  </si>
  <si>
    <t>0110B</t>
  </si>
  <si>
    <t>0111A</t>
  </si>
  <si>
    <t>0111B</t>
  </si>
  <si>
    <t>0111C</t>
  </si>
  <si>
    <t>01</t>
  </si>
  <si>
    <t>0113</t>
  </si>
  <si>
    <t>0111</t>
  </si>
  <si>
    <t>0110</t>
  </si>
  <si>
    <t>GSF</t>
  </si>
  <si>
    <t>0104</t>
  </si>
  <si>
    <t>0111A1</t>
  </si>
  <si>
    <t>0108</t>
  </si>
  <si>
    <t>0108A</t>
  </si>
  <si>
    <t>0108B</t>
  </si>
  <si>
    <t>0109</t>
  </si>
  <si>
    <t>0112</t>
  </si>
  <si>
    <t>ship ladder in this room - unclear</t>
  </si>
  <si>
    <t>includes 113Q which has no walls</t>
  </si>
  <si>
    <t xml:space="preserve">Reno / existing door </t>
  </si>
  <si>
    <t>Reno / new door from 111A</t>
  </si>
  <si>
    <t>Reno / demo'd</t>
  </si>
  <si>
    <t>Reno / new locker room</t>
  </si>
  <si>
    <t>Corridor</t>
  </si>
  <si>
    <t>Athletics</t>
  </si>
  <si>
    <t>includes areas under roofs</t>
  </si>
  <si>
    <t>Nutter Field House</t>
  </si>
  <si>
    <t>LX-0285-01</t>
  </si>
  <si>
    <t>NUTTER FIELD HOUSE  - Floor 01</t>
  </si>
  <si>
    <t>LX-0285-01-104</t>
  </si>
  <si>
    <t>NUTTER FIELD HOUSE - Room 104</t>
  </si>
  <si>
    <t>LX-0285-01-108</t>
  </si>
  <si>
    <t>NUTTER FIELD HOUSE - Room 108</t>
  </si>
  <si>
    <t>LX-0285-01-108A</t>
  </si>
  <si>
    <t>NUTTER FIELD HOUSE - Room 108A</t>
  </si>
  <si>
    <t>LX-0285-01-108B</t>
  </si>
  <si>
    <t>NUTTER FIELD HOUSE - Room 108B</t>
  </si>
  <si>
    <t>LX-0285-01-109</t>
  </si>
  <si>
    <t>NUTTER FIELD HOUSE - Room 109</t>
  </si>
  <si>
    <t>LX-0285-01-110</t>
  </si>
  <si>
    <t>NUTTER FIELD HOUSE - Room 110</t>
  </si>
  <si>
    <t>LX-0285-01-110A</t>
  </si>
  <si>
    <t>NUTTER FIELD HOUSE - Room 110A</t>
  </si>
  <si>
    <t>LX-0285-01-110B</t>
  </si>
  <si>
    <t>NUTTER FIELD HOUSE - Room 110B</t>
  </si>
  <si>
    <t>LX-0285-01-111</t>
  </si>
  <si>
    <t>NUTTER FIELD HOUSE - Room 111</t>
  </si>
  <si>
    <t>LX-0285-01-111A</t>
  </si>
  <si>
    <t>NUTTER FIELD HOUSE - Room 111A</t>
  </si>
  <si>
    <t>LX-0285-01-111B</t>
  </si>
  <si>
    <t>NUTTER FIELD HOUSE - Room 111B</t>
  </si>
  <si>
    <t>LX-0285-01-111C</t>
  </si>
  <si>
    <t>NUTTER FIELD HOUSE - Room 111C</t>
  </si>
  <si>
    <t>LX-0285-01-112</t>
  </si>
  <si>
    <t>NUTTER FIELD HOUSE - Room 112</t>
  </si>
  <si>
    <t>NOTE:  there are 2nd floor rooms for 0285 in SAP.  There are no 2nd floor rooms for 0285 ineBARS or Capital Assets</t>
  </si>
  <si>
    <t>LX-0285-01-113</t>
  </si>
  <si>
    <t>NUTTER FIELD HOUSE - Room 113</t>
  </si>
  <si>
    <t>LX-0285-01-111A1</t>
  </si>
  <si>
    <t>NUTTER FIELD HOUSE - Room 111A1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</si>
</sst>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0" fontId="0" fillId="0" borderId="0" xfId="0" applyFont="1" applyAlignment="1" applyProtection="1">
      <alignment horizontal="right" wrapText="1"/>
      <protection locked="0"/>
    </xf>
    <xf numFmtId="0" fontId="0" fillId="0" borderId="0" xfId="0" quotePrefix="1" applyFont="1" applyAlignment="1" applyProtection="1">
      <alignment horizontal="right" wrapText="1"/>
      <protection locked="0"/>
    </xf>
    <xf numFmtId="49" fontId="0" fillId="0" borderId="0" xfId="0" quotePrefix="1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16" fillId="33" borderId="0" xfId="0" applyFont="1" applyFill="1" applyBorder="1" applyAlignment="1" applyProtection="1">
      <alignment horizontal="center" wrapText="1"/>
    </xf>
    <xf numFmtId="164" fontId="20" fillId="0" borderId="0" xfId="44" applyNumberFormat="1" applyFont="1" applyAlignment="1" applyProtection="1">
      <alignment horizontal="center" wrapText="1"/>
      <protection locked="0"/>
    </xf>
    <xf numFmtId="164" fontId="20" fillId="34" borderId="10" xfId="44" applyNumberFormat="1" applyFont="1" applyFill="1" applyBorder="1" applyAlignment="1" applyProtection="1">
      <alignment horizontal="center" wrapText="1"/>
    </xf>
    <xf numFmtId="164" fontId="16" fillId="33" borderId="13" xfId="44" applyNumberFormat="1" applyFont="1" applyFill="1" applyBorder="1" applyAlignment="1" applyProtection="1">
      <alignment horizontal="center" wrapText="1"/>
    </xf>
    <xf numFmtId="164" fontId="0" fillId="0" borderId="0" xfId="44" applyNumberFormat="1" applyFont="1" applyAlignment="1" applyProtection="1">
      <alignment wrapText="1"/>
      <protection locked="0"/>
    </xf>
    <xf numFmtId="164" fontId="23" fillId="0" borderId="0" xfId="44" applyNumberFormat="1" applyFont="1" applyFill="1" applyAlignment="1" applyProtection="1">
      <alignment horizontal="right" wrapText="1"/>
      <protection locked="0"/>
    </xf>
    <xf numFmtId="164" fontId="22" fillId="0" borderId="0" xfId="44" applyNumberFormat="1" applyFont="1" applyFill="1" applyBorder="1" applyAlignment="1" applyProtection="1">
      <alignment horizontal="right" wrapText="1"/>
      <protection locked="0"/>
    </xf>
    <xf numFmtId="0" fontId="0" fillId="38" borderId="0" xfId="0" applyFont="1" applyFill="1" applyAlignment="1" applyProtection="1">
      <alignment wrapText="1"/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ont="1" applyFill="1" applyAlignment="1" applyProtection="1">
      <alignment horizontal="right" wrapText="1"/>
      <protection locked="0"/>
    </xf>
    <xf numFmtId="49" fontId="0" fillId="38" borderId="0" xfId="0" quotePrefix="1" applyNumberFormat="1" applyFont="1" applyFill="1" applyAlignment="1" applyProtection="1">
      <alignment horizontal="center"/>
      <protection locked="0"/>
    </xf>
    <xf numFmtId="49" fontId="20" fillId="39" borderId="0" xfId="0" applyNumberFormat="1" applyFont="1" applyFill="1" applyAlignment="1" applyProtection="1">
      <alignment horizontal="left"/>
      <protection locked="0"/>
    </xf>
    <xf numFmtId="49" fontId="20" fillId="39" borderId="0" xfId="0" applyNumberFormat="1" applyFont="1" applyFill="1" applyAlignment="1" applyProtection="1">
      <alignment horizontal="center"/>
      <protection locked="0"/>
    </xf>
    <xf numFmtId="0" fontId="20" fillId="39" borderId="0" xfId="0" applyFont="1" applyFill="1" applyAlignment="1" applyProtection="1">
      <alignment horizontal="center"/>
      <protection locked="0"/>
    </xf>
    <xf numFmtId="0" fontId="20" fillId="39" borderId="0" xfId="0" applyFont="1" applyFill="1" applyAlignment="1" applyProtection="1">
      <alignment horizontal="center" wrapText="1"/>
      <protection locked="0"/>
    </xf>
    <xf numFmtId="164" fontId="20" fillId="39" borderId="0" xfId="44" applyNumberFormat="1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20" fillId="0" borderId="0" xfId="0" applyFont="1" applyFill="1" applyAlignment="1" applyProtection="1">
      <alignment horizontal="center" wrapText="1"/>
      <protection locked="0"/>
    </xf>
    <xf numFmtId="0" fontId="25" fillId="0" borderId="0" xfId="0" applyFont="1" applyFill="1" applyProtection="1">
      <protection locked="0"/>
    </xf>
    <xf numFmtId="0" fontId="25" fillId="0" borderId="0" xfId="0" quotePrefix="1" applyFont="1" applyFill="1" applyAlignment="1" applyProtection="1">
      <alignment horizontal="right" wrapText="1"/>
      <protection locked="0"/>
    </xf>
    <xf numFmtId="0" fontId="25" fillId="0" borderId="0" xfId="0" applyFont="1" applyFill="1" applyAlignment="1" applyProtection="1">
      <alignment horizontal="right" wrapText="1"/>
      <protection locked="0"/>
    </xf>
    <xf numFmtId="0" fontId="25" fillId="0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zoomScale="90" zoomScaleNormal="90" workbookViewId="0">
      <selection activeCell="H17" sqref="H17"/>
    </sheetView>
  </sheetViews>
  <sheetFormatPr defaultColWidth="9.140625" defaultRowHeight="15.75" x14ac:dyDescent="0.25"/>
  <cols>
    <col min="1" max="1" width="10.7109375" style="42" customWidth="1"/>
    <col min="2" max="2" width="10.7109375" style="76" customWidth="1"/>
    <col min="3" max="3" width="38.7109375" style="13" customWidth="1"/>
    <col min="4" max="4" width="10.7109375" style="11" customWidth="1"/>
    <col min="5" max="6" width="10.7109375" style="81" customWidth="1"/>
    <col min="7" max="8" width="18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6" s="52" customFormat="1" ht="78.75" x14ac:dyDescent="0.25">
      <c r="A1" s="35" t="s">
        <v>7</v>
      </c>
      <c r="B1" s="99" t="s">
        <v>76</v>
      </c>
      <c r="C1" s="99"/>
      <c r="D1" s="53"/>
      <c r="E1" s="78"/>
      <c r="F1" s="79" t="s">
        <v>10</v>
      </c>
      <c r="G1" s="65">
        <v>43543</v>
      </c>
      <c r="H1" s="53"/>
      <c r="I1" s="53"/>
      <c r="J1" s="48" t="s">
        <v>33</v>
      </c>
      <c r="K1" s="48" t="s">
        <v>34</v>
      </c>
      <c r="L1" s="49"/>
      <c r="M1" s="49"/>
      <c r="N1" s="49"/>
      <c r="O1" s="55" t="s">
        <v>35</v>
      </c>
      <c r="P1" s="56" t="s">
        <v>47</v>
      </c>
    </row>
    <row r="2" spans="1:16" s="52" customFormat="1" ht="32.25" thickBot="1" x14ac:dyDescent="0.3">
      <c r="A2" s="35" t="s">
        <v>8</v>
      </c>
      <c r="B2" s="100" t="s">
        <v>103</v>
      </c>
      <c r="C2" s="100"/>
      <c r="D2" s="53"/>
      <c r="E2" s="78"/>
      <c r="F2" s="79" t="s">
        <v>12</v>
      </c>
      <c r="G2" s="66" t="s">
        <v>58</v>
      </c>
      <c r="H2" s="53"/>
      <c r="I2" s="53"/>
      <c r="J2" s="50">
        <f>G35-J35</f>
        <v>4</v>
      </c>
      <c r="K2" s="50">
        <f>H35-M35</f>
        <v>4</v>
      </c>
      <c r="L2" s="51"/>
      <c r="M2" s="51"/>
      <c r="N2" s="51"/>
      <c r="O2" s="57"/>
      <c r="P2" s="58"/>
    </row>
    <row r="3" spans="1:16" s="52" customFormat="1" x14ac:dyDescent="0.25">
      <c r="A3" s="54"/>
      <c r="B3" s="54"/>
      <c r="D3" s="53"/>
      <c r="E3" s="78"/>
      <c r="F3" s="78"/>
      <c r="G3" s="53"/>
      <c r="H3" s="53"/>
      <c r="I3" s="53"/>
      <c r="J3" s="53"/>
      <c r="K3" s="53"/>
      <c r="L3" s="53"/>
      <c r="M3" s="53"/>
      <c r="N3" s="53"/>
      <c r="O3" s="53"/>
    </row>
    <row r="4" spans="1:16" s="52" customFormat="1" x14ac:dyDescent="0.25">
      <c r="A4" s="88" t="s">
        <v>132</v>
      </c>
      <c r="B4" s="89"/>
      <c r="C4" s="90"/>
      <c r="D4" s="91"/>
      <c r="E4" s="92"/>
      <c r="F4" s="92"/>
      <c r="G4" s="91"/>
      <c r="H4" s="53"/>
      <c r="I4" s="53"/>
      <c r="J4" s="53"/>
      <c r="K4" s="53"/>
      <c r="L4" s="53"/>
      <c r="M4" s="53"/>
      <c r="N4" s="53"/>
      <c r="O4" s="53"/>
    </row>
    <row r="5" spans="1:16" s="64" customFormat="1" ht="30.75" thickBot="1" x14ac:dyDescent="0.3">
      <c r="A5" s="62" t="s">
        <v>19</v>
      </c>
      <c r="B5" s="63" t="s">
        <v>14</v>
      </c>
      <c r="C5" s="36" t="s">
        <v>9</v>
      </c>
      <c r="D5" s="36" t="s">
        <v>4</v>
      </c>
      <c r="E5" s="80" t="s">
        <v>1</v>
      </c>
      <c r="F5" s="80" t="s">
        <v>11</v>
      </c>
      <c r="G5" s="36" t="s">
        <v>15</v>
      </c>
      <c r="H5" s="36" t="s">
        <v>16</v>
      </c>
      <c r="I5" s="36" t="s">
        <v>17</v>
      </c>
      <c r="J5" s="36" t="s">
        <v>36</v>
      </c>
      <c r="K5" s="36" t="s">
        <v>37</v>
      </c>
      <c r="L5" s="36" t="s">
        <v>38</v>
      </c>
      <c r="M5" s="36" t="s">
        <v>39</v>
      </c>
      <c r="N5" s="36" t="s">
        <v>37</v>
      </c>
      <c r="O5" s="36" t="s">
        <v>38</v>
      </c>
    </row>
    <row r="6" spans="1:16" s="64" customFormat="1" thickTop="1" x14ac:dyDescent="0.25">
      <c r="A6" s="73" t="s">
        <v>87</v>
      </c>
      <c r="B6" s="74" t="s">
        <v>82</v>
      </c>
      <c r="C6" s="11" t="s">
        <v>71</v>
      </c>
      <c r="D6" s="67" t="s">
        <v>5</v>
      </c>
      <c r="E6" s="81">
        <v>346</v>
      </c>
      <c r="F6" s="81">
        <v>356</v>
      </c>
      <c r="G6" s="11" t="s">
        <v>2</v>
      </c>
      <c r="H6" s="11" t="s">
        <v>2</v>
      </c>
      <c r="I6" s="24" t="s">
        <v>100</v>
      </c>
      <c r="J6" s="77"/>
      <c r="K6" s="77"/>
      <c r="L6" s="77"/>
      <c r="M6" s="77"/>
      <c r="N6" s="77"/>
      <c r="O6" s="77"/>
    </row>
    <row r="7" spans="1:16" s="23" customFormat="1" ht="15" customHeight="1" x14ac:dyDescent="0.25">
      <c r="A7" s="73" t="s">
        <v>89</v>
      </c>
      <c r="B7" s="74" t="s">
        <v>82</v>
      </c>
      <c r="C7" s="11" t="s">
        <v>22</v>
      </c>
      <c r="D7" s="67" t="s">
        <v>5</v>
      </c>
      <c r="E7" s="81">
        <v>504</v>
      </c>
      <c r="F7" s="81">
        <v>453</v>
      </c>
      <c r="G7" s="11" t="s">
        <v>2</v>
      </c>
      <c r="H7" s="11" t="s">
        <v>2</v>
      </c>
      <c r="I7" s="24"/>
      <c r="J7" s="30"/>
      <c r="K7" s="31"/>
      <c r="L7" s="29"/>
      <c r="M7" s="30"/>
      <c r="N7" s="31"/>
      <c r="O7" s="30"/>
    </row>
    <row r="8" spans="1:16" s="23" customFormat="1" ht="15" customHeight="1" x14ac:dyDescent="0.25">
      <c r="A8" s="72" t="s">
        <v>90</v>
      </c>
      <c r="B8" s="74" t="s">
        <v>82</v>
      </c>
      <c r="C8" s="11" t="s">
        <v>71</v>
      </c>
      <c r="D8" s="67" t="s">
        <v>5</v>
      </c>
      <c r="E8" s="81">
        <v>100</v>
      </c>
      <c r="F8" s="81">
        <v>101</v>
      </c>
      <c r="G8" s="11" t="s">
        <v>2</v>
      </c>
      <c r="H8" s="11" t="s">
        <v>2</v>
      </c>
      <c r="I8" s="24"/>
      <c r="J8" s="30"/>
      <c r="K8" s="31"/>
      <c r="L8" s="29"/>
      <c r="M8" s="30"/>
      <c r="N8" s="31"/>
      <c r="O8" s="30"/>
    </row>
    <row r="9" spans="1:16" s="23" customFormat="1" ht="15" customHeight="1" x14ac:dyDescent="0.25">
      <c r="A9" s="72" t="s">
        <v>91</v>
      </c>
      <c r="B9" s="74" t="s">
        <v>82</v>
      </c>
      <c r="C9" s="11" t="s">
        <v>71</v>
      </c>
      <c r="D9" s="67" t="s">
        <v>5</v>
      </c>
      <c r="E9" s="81">
        <v>80</v>
      </c>
      <c r="F9" s="81">
        <v>81</v>
      </c>
      <c r="G9" s="11" t="s">
        <v>2</v>
      </c>
      <c r="H9" s="11" t="s">
        <v>2</v>
      </c>
      <c r="I9" s="24"/>
      <c r="J9" s="30"/>
      <c r="K9" s="31"/>
      <c r="L9" s="29"/>
      <c r="M9" s="30"/>
      <c r="N9" s="31"/>
      <c r="O9" s="30"/>
    </row>
    <row r="10" spans="1:16" s="23" customFormat="1" ht="15" customHeight="1" x14ac:dyDescent="0.25">
      <c r="A10" s="73" t="s">
        <v>92</v>
      </c>
      <c r="B10" s="74" t="s">
        <v>82</v>
      </c>
      <c r="C10" s="11" t="s">
        <v>71</v>
      </c>
      <c r="D10" s="67" t="s">
        <v>5</v>
      </c>
      <c r="E10" s="81">
        <v>77</v>
      </c>
      <c r="F10" s="81">
        <v>78</v>
      </c>
      <c r="G10" s="11" t="s">
        <v>2</v>
      </c>
      <c r="H10" s="11" t="s">
        <v>2</v>
      </c>
      <c r="I10" s="24"/>
      <c r="J10" s="30"/>
      <c r="K10" s="31"/>
      <c r="L10" s="29"/>
      <c r="M10" s="30"/>
      <c r="N10" s="31"/>
      <c r="O10" s="30"/>
    </row>
    <row r="11" spans="1:16" s="23" customFormat="1" ht="15" customHeight="1" x14ac:dyDescent="0.25">
      <c r="A11" s="73" t="s">
        <v>85</v>
      </c>
      <c r="B11" s="74" t="s">
        <v>82</v>
      </c>
      <c r="C11" s="11" t="s">
        <v>22</v>
      </c>
      <c r="D11" s="67" t="s">
        <v>5</v>
      </c>
      <c r="E11" s="81">
        <v>504</v>
      </c>
      <c r="F11" s="81">
        <v>265</v>
      </c>
      <c r="G11" s="11" t="s">
        <v>3</v>
      </c>
      <c r="H11" s="11" t="s">
        <v>18</v>
      </c>
      <c r="I11" s="84" t="s">
        <v>97</v>
      </c>
      <c r="J11" s="30"/>
      <c r="K11" s="31"/>
      <c r="L11" s="29"/>
      <c r="M11" s="30"/>
      <c r="N11" s="31"/>
      <c r="O11" s="30"/>
    </row>
    <row r="12" spans="1:16" s="23" customFormat="1" ht="15" customHeight="1" x14ac:dyDescent="0.25">
      <c r="A12" s="72" t="s">
        <v>77</v>
      </c>
      <c r="B12" s="74" t="s">
        <v>82</v>
      </c>
      <c r="C12" s="11" t="s">
        <v>71</v>
      </c>
      <c r="D12" s="67" t="s">
        <v>5</v>
      </c>
      <c r="E12" s="81">
        <v>100</v>
      </c>
      <c r="F12" s="81">
        <v>101</v>
      </c>
      <c r="G12" s="11" t="s">
        <v>2</v>
      </c>
      <c r="H12" s="11" t="s">
        <v>2</v>
      </c>
      <c r="I12" s="24"/>
      <c r="J12" s="30"/>
      <c r="K12" s="31"/>
      <c r="L12" s="29"/>
      <c r="M12" s="30"/>
      <c r="N12" s="31"/>
      <c r="O12" s="30"/>
    </row>
    <row r="13" spans="1:16" s="23" customFormat="1" ht="15" customHeight="1" x14ac:dyDescent="0.25">
      <c r="A13" s="72" t="s">
        <v>78</v>
      </c>
      <c r="B13" s="74" t="s">
        <v>82</v>
      </c>
      <c r="C13" s="11" t="s">
        <v>71</v>
      </c>
      <c r="D13" s="67" t="s">
        <v>5</v>
      </c>
      <c r="E13" s="81">
        <v>80</v>
      </c>
      <c r="F13" s="81">
        <v>81</v>
      </c>
      <c r="G13" s="11" t="s">
        <v>2</v>
      </c>
      <c r="H13" s="11" t="s">
        <v>2</v>
      </c>
      <c r="I13" s="24"/>
      <c r="J13" s="30"/>
      <c r="K13" s="31"/>
      <c r="L13" s="29"/>
      <c r="M13" s="30"/>
      <c r="N13" s="31"/>
      <c r="O13" s="30"/>
    </row>
    <row r="14" spans="1:16" s="23" customFormat="1" ht="15" customHeight="1" x14ac:dyDescent="0.25">
      <c r="A14" s="73" t="s">
        <v>84</v>
      </c>
      <c r="B14" s="74" t="s">
        <v>82</v>
      </c>
      <c r="C14" s="11" t="s">
        <v>71</v>
      </c>
      <c r="D14" s="67" t="s">
        <v>5</v>
      </c>
      <c r="E14" s="81">
        <v>8780</v>
      </c>
      <c r="F14" s="81">
        <v>9025</v>
      </c>
      <c r="G14" s="11" t="s">
        <v>3</v>
      </c>
      <c r="H14" s="11" t="s">
        <v>18</v>
      </c>
      <c r="I14" s="23" t="s">
        <v>95</v>
      </c>
      <c r="J14" s="30"/>
      <c r="K14" s="31"/>
      <c r="L14" s="32"/>
      <c r="M14" s="30"/>
      <c r="N14" s="31"/>
      <c r="O14" s="30"/>
    </row>
    <row r="15" spans="1:16" s="23" customFormat="1" ht="15" customHeight="1" x14ac:dyDescent="0.25">
      <c r="A15" s="72" t="s">
        <v>79</v>
      </c>
      <c r="B15" s="74" t="s">
        <v>82</v>
      </c>
      <c r="C15" s="11" t="s">
        <v>71</v>
      </c>
      <c r="D15" s="67" t="s">
        <v>5</v>
      </c>
      <c r="E15" s="81">
        <v>150</v>
      </c>
      <c r="F15" s="81">
        <v>155</v>
      </c>
      <c r="G15" s="11" t="s">
        <v>3</v>
      </c>
      <c r="H15" s="11" t="s">
        <v>18</v>
      </c>
      <c r="I15" s="84" t="s">
        <v>96</v>
      </c>
      <c r="J15" s="30"/>
      <c r="K15" s="33"/>
      <c r="L15" s="24"/>
      <c r="M15" s="30"/>
      <c r="N15" s="33"/>
      <c r="O15" s="24"/>
    </row>
    <row r="16" spans="1:16" s="23" customFormat="1" ht="15" customHeight="1" x14ac:dyDescent="0.25">
      <c r="A16" s="73" t="s">
        <v>88</v>
      </c>
      <c r="B16" s="74" t="s">
        <v>82</v>
      </c>
      <c r="C16" s="85" t="s">
        <v>66</v>
      </c>
      <c r="D16" s="67" t="s">
        <v>5</v>
      </c>
      <c r="E16" s="81">
        <v>0</v>
      </c>
      <c r="F16" s="81">
        <v>280</v>
      </c>
      <c r="G16" s="11" t="s">
        <v>3</v>
      </c>
      <c r="H16" s="11" t="s">
        <v>18</v>
      </c>
      <c r="I16" s="84" t="s">
        <v>99</v>
      </c>
      <c r="J16" s="30"/>
      <c r="K16" s="33"/>
      <c r="L16" s="24"/>
      <c r="M16" s="30"/>
      <c r="N16" s="33"/>
      <c r="O16" s="24"/>
    </row>
    <row r="17" spans="1:15" s="23" customFormat="1" ht="15" customHeight="1" x14ac:dyDescent="0.25">
      <c r="A17" s="72" t="s">
        <v>80</v>
      </c>
      <c r="B17" s="74" t="s">
        <v>82</v>
      </c>
      <c r="C17" s="11" t="s">
        <v>51</v>
      </c>
      <c r="D17" s="67" t="s">
        <v>5</v>
      </c>
      <c r="E17" s="81">
        <v>36</v>
      </c>
      <c r="F17" s="81">
        <v>0</v>
      </c>
      <c r="G17" s="11" t="s">
        <v>13</v>
      </c>
      <c r="H17" s="11" t="s">
        <v>13</v>
      </c>
      <c r="I17" s="84" t="s">
        <v>98</v>
      </c>
      <c r="J17" s="30"/>
      <c r="K17" s="33"/>
      <c r="L17" s="24"/>
      <c r="M17" s="30"/>
      <c r="N17" s="33"/>
      <c r="O17" s="24"/>
    </row>
    <row r="18" spans="1:15" s="23" customFormat="1" ht="15" customHeight="1" x14ac:dyDescent="0.25">
      <c r="A18" s="72" t="s">
        <v>81</v>
      </c>
      <c r="B18" s="74" t="s">
        <v>82</v>
      </c>
      <c r="C18" s="11" t="s">
        <v>71</v>
      </c>
      <c r="D18" s="67" t="s">
        <v>5</v>
      </c>
      <c r="E18" s="81">
        <v>32</v>
      </c>
      <c r="F18" s="81">
        <v>40</v>
      </c>
      <c r="G18" s="11" t="s">
        <v>2</v>
      </c>
      <c r="H18" s="11" t="s">
        <v>2</v>
      </c>
      <c r="I18" s="24"/>
      <c r="J18" s="30"/>
      <c r="K18" s="33"/>
      <c r="L18" s="24"/>
      <c r="M18" s="30"/>
      <c r="N18" s="33"/>
      <c r="O18" s="24"/>
    </row>
    <row r="19" spans="1:15" s="23" customFormat="1" ht="15" customHeight="1" x14ac:dyDescent="0.25">
      <c r="A19" s="73" t="s">
        <v>93</v>
      </c>
      <c r="B19" s="74" t="s">
        <v>82</v>
      </c>
      <c r="C19" s="11" t="s">
        <v>71</v>
      </c>
      <c r="D19" s="67" t="s">
        <v>5</v>
      </c>
      <c r="E19" s="81">
        <v>424</v>
      </c>
      <c r="F19" s="81">
        <v>447</v>
      </c>
      <c r="G19" s="11" t="s">
        <v>2</v>
      </c>
      <c r="H19" s="11" t="s">
        <v>2</v>
      </c>
      <c r="I19" s="24" t="s">
        <v>94</v>
      </c>
      <c r="J19" s="30"/>
      <c r="K19" s="33"/>
      <c r="L19" s="24"/>
      <c r="M19" s="30"/>
      <c r="N19" s="33"/>
      <c r="O19" s="24"/>
    </row>
    <row r="20" spans="1:15" s="23" customFormat="1" ht="15" customHeight="1" x14ac:dyDescent="0.25">
      <c r="A20" s="73" t="s">
        <v>83</v>
      </c>
      <c r="B20" s="74" t="s">
        <v>82</v>
      </c>
      <c r="C20" s="11" t="s">
        <v>71</v>
      </c>
      <c r="D20" s="67" t="s">
        <v>5</v>
      </c>
      <c r="E20" s="81">
        <v>108041</v>
      </c>
      <c r="F20" s="81">
        <v>107520</v>
      </c>
      <c r="G20" s="11" t="s">
        <v>13</v>
      </c>
      <c r="H20" s="11" t="s">
        <v>13</v>
      </c>
      <c r="I20" s="24" t="s">
        <v>101</v>
      </c>
      <c r="J20" s="30"/>
      <c r="K20" s="33"/>
      <c r="L20" s="24"/>
      <c r="N20" s="33"/>
      <c r="O20" s="24"/>
    </row>
    <row r="21" spans="1:15" s="23" customFormat="1" ht="15" customHeight="1" x14ac:dyDescent="0.25">
      <c r="A21" s="86" t="s">
        <v>86</v>
      </c>
      <c r="B21" s="87" t="s">
        <v>82</v>
      </c>
      <c r="C21" s="85" t="s">
        <v>71</v>
      </c>
      <c r="D21" s="67" t="s">
        <v>5</v>
      </c>
      <c r="E21" s="81">
        <v>132250</v>
      </c>
      <c r="F21" s="81">
        <v>143683</v>
      </c>
      <c r="G21" s="11" t="s">
        <v>13</v>
      </c>
      <c r="H21" s="11" t="s">
        <v>13</v>
      </c>
      <c r="I21" s="24" t="s">
        <v>102</v>
      </c>
      <c r="J21" s="30"/>
      <c r="K21" s="33"/>
      <c r="L21" s="24"/>
      <c r="M21" s="30"/>
      <c r="N21" s="33"/>
      <c r="O21" s="24"/>
    </row>
    <row r="22" spans="1:15" s="23" customFormat="1" ht="15" customHeight="1" x14ac:dyDescent="0.25">
      <c r="A22" s="72"/>
      <c r="B22" s="75"/>
      <c r="C22" s="11"/>
      <c r="D22" s="67"/>
      <c r="E22" s="81"/>
      <c r="F22" s="81"/>
      <c r="G22" s="11"/>
      <c r="H22" s="24"/>
      <c r="I22" s="24"/>
      <c r="J22" s="30"/>
      <c r="K22" s="33"/>
      <c r="L22" s="24"/>
      <c r="M22" s="30"/>
      <c r="N22" s="34"/>
    </row>
    <row r="23" spans="1:15" ht="15" customHeight="1" x14ac:dyDescent="0.25">
      <c r="A23" s="72"/>
      <c r="B23" s="75"/>
      <c r="C23" s="11"/>
      <c r="D23" s="67"/>
      <c r="H23" s="24"/>
      <c r="I23" s="24"/>
      <c r="J23" s="30"/>
      <c r="K23" s="33"/>
      <c r="L23" s="24"/>
      <c r="M23" s="30"/>
      <c r="N23" s="18"/>
    </row>
    <row r="24" spans="1:15" ht="15" customHeight="1" x14ac:dyDescent="0.25">
      <c r="B24" s="75"/>
      <c r="C24" s="11"/>
      <c r="D24" s="67"/>
      <c r="G24" s="24"/>
      <c r="H24" s="24"/>
      <c r="I24" s="24"/>
      <c r="J24" s="30"/>
      <c r="K24" s="33"/>
      <c r="L24" s="24"/>
      <c r="M24" s="30"/>
      <c r="N24" s="18"/>
    </row>
    <row r="25" spans="1:15" ht="15" customHeight="1" x14ac:dyDescent="0.25">
      <c r="B25" s="75"/>
      <c r="C25" s="11"/>
      <c r="D25" s="67"/>
      <c r="G25" s="24"/>
      <c r="H25" s="24"/>
      <c r="I25" s="24"/>
      <c r="J25" s="30"/>
      <c r="K25" s="34"/>
      <c r="L25" s="23"/>
      <c r="M25" s="30"/>
      <c r="N25" s="18"/>
    </row>
    <row r="26" spans="1:15" ht="15" customHeight="1" x14ac:dyDescent="0.25">
      <c r="A26" s="45"/>
      <c r="B26" s="75"/>
      <c r="C26" s="11"/>
      <c r="D26" s="67"/>
      <c r="G26" s="24"/>
      <c r="H26" s="24"/>
      <c r="I26" s="24"/>
      <c r="J26" s="10"/>
      <c r="K26" s="18"/>
      <c r="M26" s="10"/>
      <c r="N26" s="18"/>
    </row>
    <row r="27" spans="1:15" x14ac:dyDescent="0.25">
      <c r="A27" s="44"/>
      <c r="B27" s="75"/>
      <c r="C27" s="11"/>
      <c r="D27" s="67"/>
      <c r="G27" s="24"/>
      <c r="H27" s="24"/>
      <c r="I27" s="24"/>
      <c r="J27" s="10"/>
      <c r="K27" s="18"/>
      <c r="M27" s="10"/>
    </row>
    <row r="28" spans="1:15" x14ac:dyDescent="0.25">
      <c r="A28" s="44"/>
      <c r="B28" s="75"/>
      <c r="C28" s="11"/>
      <c r="D28" s="67"/>
      <c r="G28" s="24"/>
      <c r="H28" s="24"/>
      <c r="I28" s="24"/>
      <c r="J28" s="10"/>
      <c r="K28" s="18"/>
      <c r="M28" s="10"/>
    </row>
    <row r="29" spans="1:15" x14ac:dyDescent="0.25">
      <c r="A29" s="44"/>
      <c r="B29" s="75"/>
      <c r="C29" s="11"/>
      <c r="D29" s="67"/>
      <c r="G29" s="24"/>
      <c r="H29" s="24"/>
      <c r="I29" s="24"/>
      <c r="K29" s="18"/>
    </row>
    <row r="30" spans="1:15" x14ac:dyDescent="0.25">
      <c r="A30" s="44"/>
      <c r="B30" s="75"/>
      <c r="C30" s="11"/>
      <c r="D30" s="67"/>
      <c r="G30" s="24"/>
      <c r="H30" s="24"/>
      <c r="I30" s="24"/>
    </row>
    <row r="31" spans="1:15" x14ac:dyDescent="0.25">
      <c r="A31" s="44"/>
      <c r="B31" s="75"/>
      <c r="C31" s="11"/>
      <c r="D31" s="67"/>
      <c r="G31" s="24"/>
      <c r="H31" s="24"/>
      <c r="I31" s="24"/>
    </row>
    <row r="32" spans="1:15" x14ac:dyDescent="0.25">
      <c r="A32" s="44"/>
      <c r="B32" s="75"/>
      <c r="C32" s="11"/>
      <c r="D32" s="67"/>
      <c r="G32" s="24"/>
      <c r="H32" s="24"/>
      <c r="I32" s="24"/>
    </row>
    <row r="33" spans="1:13" ht="16.5" thickBot="1" x14ac:dyDescent="0.3">
      <c r="A33" s="43"/>
      <c r="C33" s="11"/>
    </row>
    <row r="34" spans="1:13" ht="30" x14ac:dyDescent="0.25">
      <c r="A34" s="43"/>
      <c r="C34" s="11"/>
      <c r="G34" s="68" t="s">
        <v>45</v>
      </c>
      <c r="H34" s="69" t="s">
        <v>46</v>
      </c>
      <c r="J34" s="37" t="s">
        <v>40</v>
      </c>
      <c r="K34" s="10"/>
      <c r="L34" s="10"/>
      <c r="M34" s="37" t="s">
        <v>41</v>
      </c>
    </row>
    <row r="35" spans="1:13" ht="16.5" thickBot="1" x14ac:dyDescent="0.3">
      <c r="A35" s="43"/>
      <c r="C35" s="11"/>
      <c r="G35" s="70">
        <f>COUNTIF(G11:G34,"New Tag Required")</f>
        <v>4</v>
      </c>
      <c r="H35" s="71">
        <f>COUNTIF(H11:H34,"New Sign Required")</f>
        <v>4</v>
      </c>
      <c r="J35" s="12">
        <f>COUNTIF(J11:J34,"Installed")</f>
        <v>0</v>
      </c>
      <c r="K35" s="10"/>
      <c r="L35" s="10"/>
      <c r="M35" s="12">
        <f>COUNTIF(M11:M34,"Installed")</f>
        <v>0</v>
      </c>
    </row>
    <row r="36" spans="1:13" x14ac:dyDescent="0.25">
      <c r="A36" s="46"/>
      <c r="C36" s="11"/>
      <c r="F36" s="82"/>
    </row>
    <row r="37" spans="1:13" x14ac:dyDescent="0.25">
      <c r="A37" s="46"/>
      <c r="C37" s="11"/>
      <c r="F37" s="82"/>
    </row>
    <row r="38" spans="1:13" x14ac:dyDescent="0.25">
      <c r="A38" s="46"/>
      <c r="C38" s="11"/>
      <c r="F38" s="83"/>
    </row>
    <row r="39" spans="1:13" x14ac:dyDescent="0.25">
      <c r="A39" s="43"/>
      <c r="C39" s="11"/>
      <c r="F39" s="82"/>
    </row>
    <row r="40" spans="1:13" x14ac:dyDescent="0.25">
      <c r="A40" s="43"/>
      <c r="C40" s="11"/>
      <c r="F40" s="82"/>
    </row>
    <row r="41" spans="1:13" x14ac:dyDescent="0.25">
      <c r="A41" s="47"/>
      <c r="C41" s="11"/>
    </row>
    <row r="42" spans="1:13" x14ac:dyDescent="0.25">
      <c r="A42" s="47"/>
      <c r="C42" s="11"/>
    </row>
    <row r="43" spans="1:13" x14ac:dyDescent="0.25">
      <c r="A43" s="47"/>
      <c r="C43" s="11"/>
    </row>
    <row r="44" spans="1:13" x14ac:dyDescent="0.25">
      <c r="A44" s="47"/>
      <c r="C44" s="11"/>
    </row>
    <row r="45" spans="1:13" x14ac:dyDescent="0.25">
      <c r="A45" s="47"/>
      <c r="C45" s="11"/>
    </row>
    <row r="46" spans="1:13" x14ac:dyDescent="0.25">
      <c r="A46" s="47"/>
      <c r="C46" s="11"/>
    </row>
    <row r="47" spans="1:13" x14ac:dyDescent="0.25">
      <c r="A47" s="47"/>
      <c r="C47" s="11"/>
    </row>
    <row r="48" spans="1:13" x14ac:dyDescent="0.25">
      <c r="A48" s="43"/>
      <c r="C48" s="11"/>
    </row>
    <row r="49" spans="1:3" x14ac:dyDescent="0.25">
      <c r="A49" s="43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6:G47 G24:G32 G6 G11:G21">
    <cfRule type="containsText" dxfId="93" priority="364" operator="containsText" text="New Tag Required">
      <formula>NOT(ISERROR(SEARCH("New Tag Required",G6)))</formula>
    </cfRule>
  </conditionalFormatting>
  <conditionalFormatting sqref="D6 D11:D93">
    <cfRule type="containsText" dxfId="92" priority="363" operator="containsText" text="Yes">
      <formula>NOT(ISERROR(SEARCH("Yes",D6)))</formula>
    </cfRule>
  </conditionalFormatting>
  <conditionalFormatting sqref="H36:H93 H194:H415 H6 H11:H32">
    <cfRule type="containsText" dxfId="91" priority="351" operator="containsText" text="New Sign Required">
      <formula>NOT(ISERROR(SEARCH("New Sign Required",H6)))</formula>
    </cfRule>
  </conditionalFormatting>
  <conditionalFormatting sqref="G36:G93 G24:H32 H22:H23 G6:H6 G11:H21">
    <cfRule type="containsText" dxfId="90" priority="350" operator="containsText" text="Action Required">
      <formula>NOT(ISERROR(SEARCH("Action Required",G6)))</formula>
    </cfRule>
  </conditionalFormatting>
  <conditionalFormatting sqref="H36:H93">
    <cfRule type="containsText" dxfId="89" priority="349" operator="containsText" text="Action Required">
      <formula>NOT(ISERROR(SEARCH("Action Required",H36)))</formula>
    </cfRule>
  </conditionalFormatting>
  <conditionalFormatting sqref="G33">
    <cfRule type="containsText" dxfId="88" priority="291" operator="containsText" text="New Tag Required">
      <formula>NOT(ISERROR(SEARCH("New Tag Required",G33)))</formula>
    </cfRule>
  </conditionalFormatting>
  <conditionalFormatting sqref="H33">
    <cfRule type="containsText" dxfId="87" priority="289" operator="containsText" text="New Sign Required">
      <formula>NOT(ISERROR(SEARCH("New Sign Required",H33)))</formula>
    </cfRule>
  </conditionalFormatting>
  <conditionalFormatting sqref="G33">
    <cfRule type="containsText" dxfId="86" priority="288" operator="containsText" text="Action Required">
      <formula>NOT(ISERROR(SEARCH("Action Required",G33)))</formula>
    </cfRule>
  </conditionalFormatting>
  <conditionalFormatting sqref="H33">
    <cfRule type="containsText" dxfId="85" priority="287" operator="containsText" text="Action Required">
      <formula>NOT(ISERROR(SEARCH("Action Required",H33)))</formula>
    </cfRule>
  </conditionalFormatting>
  <conditionalFormatting sqref="D94:D193">
    <cfRule type="containsText" dxfId="84" priority="283" operator="containsText" text="Yes">
      <formula>NOT(ISERROR(SEARCH("Yes",D94)))</formula>
    </cfRule>
  </conditionalFormatting>
  <conditionalFormatting sqref="H94:H193">
    <cfRule type="containsText" dxfId="83" priority="282" operator="containsText" text="New Sign Required">
      <formula>NOT(ISERROR(SEARCH("New Sign Required",H94)))</formula>
    </cfRule>
  </conditionalFormatting>
  <conditionalFormatting sqref="G94:G193">
    <cfRule type="containsText" dxfId="82" priority="281" operator="containsText" text="Action Required">
      <formula>NOT(ISERROR(SEARCH("Action Required",G94)))</formula>
    </cfRule>
  </conditionalFormatting>
  <conditionalFormatting sqref="H94:H193">
    <cfRule type="containsText" dxfId="81" priority="280" operator="containsText" text="Action Required">
      <formula>NOT(ISERROR(SEARCH("Action Required",H94)))</formula>
    </cfRule>
  </conditionalFormatting>
  <conditionalFormatting sqref="J2:N2">
    <cfRule type="cellIs" dxfId="80" priority="257" operator="notEqual">
      <formula>0</formula>
    </cfRule>
  </conditionalFormatting>
  <conditionalFormatting sqref="J21:J28 J11:J19">
    <cfRule type="cellIs" dxfId="79" priority="256" operator="equal">
      <formula>0</formula>
    </cfRule>
  </conditionalFormatting>
  <conditionalFormatting sqref="M21:M28 M11:M19">
    <cfRule type="cellIs" dxfId="78" priority="255" operator="equal">
      <formula>0</formula>
    </cfRule>
  </conditionalFormatting>
  <conditionalFormatting sqref="M21:M28 J21:J28 M11:M19 J11:J19">
    <cfRule type="cellIs" dxfId="77" priority="252" operator="equal">
      <formula>"In Progress"</formula>
    </cfRule>
    <cfRule type="cellIs" dxfId="76" priority="253" operator="equal">
      <formula>"Log Issues"</formula>
    </cfRule>
    <cfRule type="cellIs" dxfId="75" priority="254" operator="equal">
      <formula>"N/A"</formula>
    </cfRule>
  </conditionalFormatting>
  <conditionalFormatting sqref="K15:L16 K11:K14">
    <cfRule type="expression" dxfId="74" priority="251">
      <formula>$J11="Log Issues"</formula>
    </cfRule>
  </conditionalFormatting>
  <conditionalFormatting sqref="H1:H6 H11:H1048576">
    <cfRule type="containsText" dxfId="73" priority="244" operator="containsText" text="Remove Old Sign">
      <formula>NOT(ISERROR(SEARCH("Remove Old Sign",H1)))</formula>
    </cfRule>
    <cfRule type="containsText" dxfId="72" priority="245" operator="containsText" text="Move Sign to New Location">
      <formula>NOT(ISERROR(SEARCH("Move Sign to New Location",H1)))</formula>
    </cfRule>
  </conditionalFormatting>
  <conditionalFormatting sqref="G24:G1048576 G1:G6 G11:G21">
    <cfRule type="containsText" dxfId="71" priority="243" operator="containsText" text="Remove Old Tag">
      <formula>NOT(ISERROR(SEARCH("Remove Old Tag",G1)))</formula>
    </cfRule>
  </conditionalFormatting>
  <conditionalFormatting sqref="D14">
    <cfRule type="containsText" dxfId="70" priority="215" operator="containsText" text="Yes">
      <formula>NOT(ISERROR(SEARCH("Yes",D14)))</formula>
    </cfRule>
  </conditionalFormatting>
  <conditionalFormatting sqref="D15:D16">
    <cfRule type="containsText" dxfId="69" priority="197" operator="containsText" text="Yes">
      <formula>NOT(ISERROR(SEARCH("Yes",D15)))</formula>
    </cfRule>
  </conditionalFormatting>
  <conditionalFormatting sqref="D13">
    <cfRule type="containsText" dxfId="68" priority="171" operator="containsText" text="Yes">
      <formula>NOT(ISERROR(SEARCH("Yes",D13)))</formula>
    </cfRule>
  </conditionalFormatting>
  <conditionalFormatting sqref="G13">
    <cfRule type="containsText" dxfId="67" priority="170" operator="containsText" text="New Tag Required">
      <formula>NOT(ISERROR(SEARCH("New Tag Required",G13)))</formula>
    </cfRule>
  </conditionalFormatting>
  <conditionalFormatting sqref="G13">
    <cfRule type="containsText" dxfId="66" priority="169" operator="containsText" text="Action Required">
      <formula>NOT(ISERROR(SEARCH("Action Required",G13)))</formula>
    </cfRule>
  </conditionalFormatting>
  <conditionalFormatting sqref="G13">
    <cfRule type="containsText" dxfId="65" priority="168" operator="containsText" text="New Tag Required">
      <formula>NOT(ISERROR(SEARCH("New Tag Required",G13)))</formula>
    </cfRule>
  </conditionalFormatting>
  <conditionalFormatting sqref="G13">
    <cfRule type="containsText" dxfId="64" priority="167" operator="containsText" text="Action Required">
      <formula>NOT(ISERROR(SEARCH("Action Required",G13)))</formula>
    </cfRule>
  </conditionalFormatting>
  <conditionalFormatting sqref="G13">
    <cfRule type="containsText" dxfId="63" priority="166" operator="containsText" text="Remove Old Tag">
      <formula>NOT(ISERROR(SEARCH("Remove Old Tag",G13)))</formula>
    </cfRule>
  </conditionalFormatting>
  <conditionalFormatting sqref="N11">
    <cfRule type="expression" dxfId="62" priority="368">
      <formula>$M13="Log Issues"</formula>
    </cfRule>
  </conditionalFormatting>
  <conditionalFormatting sqref="J13">
    <cfRule type="cellIs" dxfId="61" priority="120" operator="equal">
      <formula>0</formula>
    </cfRule>
  </conditionalFormatting>
  <conditionalFormatting sqref="M13">
    <cfRule type="cellIs" dxfId="60" priority="119" operator="equal">
      <formula>0</formula>
    </cfRule>
  </conditionalFormatting>
  <conditionalFormatting sqref="J13 M13">
    <cfRule type="cellIs" dxfId="59" priority="116" operator="equal">
      <formula>"In Progress"</formula>
    </cfRule>
    <cfRule type="cellIs" dxfId="58" priority="117" operator="equal">
      <formula>"Log Issues"</formula>
    </cfRule>
    <cfRule type="cellIs" dxfId="57" priority="118" operator="equal">
      <formula>"N/A"</formula>
    </cfRule>
  </conditionalFormatting>
  <conditionalFormatting sqref="D12">
    <cfRule type="containsText" dxfId="56" priority="91" operator="containsText" text="Yes">
      <formula>NOT(ISERROR(SEARCH("Yes",D12)))</formula>
    </cfRule>
  </conditionalFormatting>
  <conditionalFormatting sqref="G12">
    <cfRule type="containsText" dxfId="55" priority="90" operator="containsText" text="New Tag Required">
      <formula>NOT(ISERROR(SEARCH("New Tag Required",G12)))</formula>
    </cfRule>
  </conditionalFormatting>
  <conditionalFormatting sqref="G12">
    <cfRule type="containsText" dxfId="54" priority="89" operator="containsText" text="Action Required">
      <formula>NOT(ISERROR(SEARCH("Action Required",G12)))</formula>
    </cfRule>
  </conditionalFormatting>
  <conditionalFormatting sqref="G12">
    <cfRule type="containsText" dxfId="53" priority="88" operator="containsText" text="New Tag Required">
      <formula>NOT(ISERROR(SEARCH("New Tag Required",G12)))</formula>
    </cfRule>
  </conditionalFormatting>
  <conditionalFormatting sqref="G12">
    <cfRule type="containsText" dxfId="52" priority="87" operator="containsText" text="Action Required">
      <formula>NOT(ISERROR(SEARCH("Action Required",G12)))</formula>
    </cfRule>
  </conditionalFormatting>
  <conditionalFormatting sqref="G12">
    <cfRule type="containsText" dxfId="51" priority="86" operator="containsText" text="Remove Old Tag">
      <formula>NOT(ISERROR(SEARCH("Remove Old Tag",G12)))</formula>
    </cfRule>
  </conditionalFormatting>
  <conditionalFormatting sqref="J20">
    <cfRule type="cellIs" dxfId="50" priority="44" operator="equal">
      <formula>0</formula>
    </cfRule>
  </conditionalFormatting>
  <conditionalFormatting sqref="J20">
    <cfRule type="cellIs" dxfId="49" priority="41" operator="equal">
      <formula>"In Progress"</formula>
    </cfRule>
    <cfRule type="cellIs" dxfId="48" priority="42" operator="equal">
      <formula>"Log Issues"</formula>
    </cfRule>
    <cfRule type="cellIs" dxfId="47" priority="43" operator="equal">
      <formula>"N/A"</formula>
    </cfRule>
  </conditionalFormatting>
  <conditionalFormatting sqref="N13">
    <cfRule type="expression" dxfId="46" priority="403">
      <formula>$M14="Log Issues"</formula>
    </cfRule>
  </conditionalFormatting>
  <conditionalFormatting sqref="N12">
    <cfRule type="expression" dxfId="45" priority="404">
      <formula>#REF!="Log Issues"</formula>
    </cfRule>
  </conditionalFormatting>
  <conditionalFormatting sqref="N14">
    <cfRule type="expression" dxfId="44" priority="439">
      <formula>#REF!="Log Issues"</formula>
    </cfRule>
  </conditionalFormatting>
  <conditionalFormatting sqref="G7:G10">
    <cfRule type="containsText" dxfId="43" priority="30" operator="containsText" text="New Tag Required">
      <formula>NOT(ISERROR(SEARCH("New Tag Required",G7)))</formula>
    </cfRule>
  </conditionalFormatting>
  <conditionalFormatting sqref="D7:D10">
    <cfRule type="containsText" dxfId="42" priority="29" operator="containsText" text="Yes">
      <formula>NOT(ISERROR(SEARCH("Yes",D7)))</formula>
    </cfRule>
  </conditionalFormatting>
  <conditionalFormatting sqref="H7:H10">
    <cfRule type="containsText" dxfId="41" priority="28" operator="containsText" text="New Sign Required">
      <formula>NOT(ISERROR(SEARCH("New Sign Required",H7)))</formula>
    </cfRule>
  </conditionalFormatting>
  <conditionalFormatting sqref="G7:H10">
    <cfRule type="containsText" dxfId="40" priority="27" operator="containsText" text="Action Required">
      <formula>NOT(ISERROR(SEARCH("Action Required",G7)))</formula>
    </cfRule>
  </conditionalFormatting>
  <conditionalFormatting sqref="J7:J10">
    <cfRule type="cellIs" dxfId="39" priority="26" operator="equal">
      <formula>0</formula>
    </cfRule>
  </conditionalFormatting>
  <conditionalFormatting sqref="M7:M10">
    <cfRule type="cellIs" dxfId="38" priority="25" operator="equal">
      <formula>0</formula>
    </cfRule>
  </conditionalFormatting>
  <conditionalFormatting sqref="M7:M10 J7:J10">
    <cfRule type="cellIs" dxfId="37" priority="22" operator="equal">
      <formula>"In Progress"</formula>
    </cfRule>
    <cfRule type="cellIs" dxfId="36" priority="23" operator="equal">
      <formula>"Log Issues"</formula>
    </cfRule>
    <cfRule type="cellIs" dxfId="35" priority="24" operator="equal">
      <formula>"N/A"</formula>
    </cfRule>
  </conditionalFormatting>
  <conditionalFormatting sqref="K7:K10">
    <cfRule type="expression" dxfId="34" priority="21">
      <formula>$J7="Log Issues"</formula>
    </cfRule>
  </conditionalFormatting>
  <conditionalFormatting sqref="H7:H10">
    <cfRule type="containsText" dxfId="33" priority="19" operator="containsText" text="Remove Old Sign">
      <formula>NOT(ISERROR(SEARCH("Remove Old Sign",H7)))</formula>
    </cfRule>
    <cfRule type="containsText" dxfId="32" priority="20" operator="containsText" text="Move Sign to New Location">
      <formula>NOT(ISERROR(SEARCH("Move Sign to New Location",H7)))</formula>
    </cfRule>
  </conditionalFormatting>
  <conditionalFormatting sqref="G7:G10">
    <cfRule type="containsText" dxfId="31" priority="18" operator="containsText" text="Remove Old Tag">
      <formula>NOT(ISERROR(SEARCH("Remove Old Tag",G7)))</formula>
    </cfRule>
  </conditionalFormatting>
  <conditionalFormatting sqref="D9:D10">
    <cfRule type="containsText" dxfId="30" priority="17" operator="containsText" text="Yes">
      <formula>NOT(ISERROR(SEARCH("Yes",D9)))</formula>
    </cfRule>
  </conditionalFormatting>
  <conditionalFormatting sqref="G9:G10">
    <cfRule type="containsText" dxfId="29" priority="16" operator="containsText" text="New Tag Required">
      <formula>NOT(ISERROR(SEARCH("New Tag Required",G9)))</formula>
    </cfRule>
  </conditionalFormatting>
  <conditionalFormatting sqref="G9:G10">
    <cfRule type="containsText" dxfId="28" priority="15" operator="containsText" text="Action Required">
      <formula>NOT(ISERROR(SEARCH("Action Required",G9)))</formula>
    </cfRule>
  </conditionalFormatting>
  <conditionalFormatting sqref="G9:G10">
    <cfRule type="containsText" dxfId="27" priority="14" operator="containsText" text="New Tag Required">
      <formula>NOT(ISERROR(SEARCH("New Tag Required",G9)))</formula>
    </cfRule>
  </conditionalFormatting>
  <conditionalFormatting sqref="G9:G10">
    <cfRule type="containsText" dxfId="26" priority="13" operator="containsText" text="Action Required">
      <formula>NOT(ISERROR(SEARCH("Action Required",G9)))</formula>
    </cfRule>
  </conditionalFormatting>
  <conditionalFormatting sqref="G9:G10">
    <cfRule type="containsText" dxfId="25" priority="12" operator="containsText" text="Remove Old Tag">
      <formula>NOT(ISERROR(SEARCH("Remove Old Tag",G9)))</formula>
    </cfRule>
  </conditionalFormatting>
  <conditionalFormatting sqref="N7">
    <cfRule type="expression" dxfId="24" priority="31">
      <formula>$M9="Log Issues"</formula>
    </cfRule>
  </conditionalFormatting>
  <conditionalFormatting sqref="J9:J10">
    <cfRule type="cellIs" dxfId="23" priority="11" operator="equal">
      <formula>0</formula>
    </cfRule>
  </conditionalFormatting>
  <conditionalFormatting sqref="M9:M10">
    <cfRule type="cellIs" dxfId="22" priority="10" operator="equal">
      <formula>0</formula>
    </cfRule>
  </conditionalFormatting>
  <conditionalFormatting sqref="J9:J10 M9:M10">
    <cfRule type="cellIs" dxfId="21" priority="7" operator="equal">
      <formula>"In Progress"</formula>
    </cfRule>
    <cfRule type="cellIs" dxfId="20" priority="8" operator="equal">
      <formula>"Log Issues"</formula>
    </cfRule>
    <cfRule type="cellIs" dxfId="19" priority="9" operator="equal">
      <formula>"N/A"</formula>
    </cfRule>
  </conditionalFormatting>
  <conditionalFormatting sqref="D8">
    <cfRule type="containsText" dxfId="18" priority="6" operator="containsText" text="Yes">
      <formula>NOT(ISERROR(SEARCH("Yes",D8)))</formula>
    </cfRule>
  </conditionalFormatting>
  <conditionalFormatting sqref="G8">
    <cfRule type="containsText" dxfId="17" priority="5" operator="containsText" text="New Tag Required">
      <formula>NOT(ISERROR(SEARCH("New Tag Required",G8)))</formula>
    </cfRule>
  </conditionalFormatting>
  <conditionalFormatting sqref="G8">
    <cfRule type="containsText" dxfId="16" priority="4" operator="containsText" text="Action Required">
      <formula>NOT(ISERROR(SEARCH("Action Required",G8)))</formula>
    </cfRule>
  </conditionalFormatting>
  <conditionalFormatting sqref="G8">
    <cfRule type="containsText" dxfId="15" priority="3" operator="containsText" text="New Tag Required">
      <formula>NOT(ISERROR(SEARCH("New Tag Required",G8)))</formula>
    </cfRule>
  </conditionalFormatting>
  <conditionalFormatting sqref="G8">
    <cfRule type="containsText" dxfId="14" priority="2" operator="containsText" text="Action Required">
      <formula>NOT(ISERROR(SEARCH("Action Required",G8)))</formula>
    </cfRule>
  </conditionalFormatting>
  <conditionalFormatting sqref="G8">
    <cfRule type="containsText" dxfId="13" priority="1" operator="containsText" text="Remove Old Tag">
      <formula>NOT(ISERROR(SEARCH("Remove Old Tag",G8)))</formula>
    </cfRule>
  </conditionalFormatting>
  <conditionalFormatting sqref="N9:N10">
    <cfRule type="expression" dxfId="12" priority="32">
      <formula>$M11="Log Issues"</formula>
    </cfRule>
  </conditionalFormatting>
  <conditionalFormatting sqref="N8">
    <cfRule type="expression" dxfId="11" priority="33">
      <formula>#REF!="Log Issues"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6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Lookup!$D$1:$D$4</xm:f>
          </x14:formula1>
          <xm:sqref>H33 H36:H193 H6:H21</xm:sqref>
        </x14:dataValidation>
        <x14:dataValidation type="list" allowBlank="1" showInputMessage="1" showErrorMessage="1">
          <x14:formula1>
            <xm:f>Lookup!$A$1:$A$4</xm:f>
          </x14:formula1>
          <xm:sqref>G33 G36:G193 G6:G21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C6:C193</xm:sqref>
        </x14:dataValidation>
        <x14:dataValidation type="list" allowBlank="1" showInputMessage="1" showErrorMessage="1">
          <x14:formula1>
            <xm:f>Lookup!$F$1:$F$8</xm:f>
          </x14:formula1>
          <xm:sqref>M21:M28 M7:M19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O7:O14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G22:H32</xm:sqref>
        </x14:dataValidation>
        <x14:dataValidation type="list" allowBlank="1" showInputMessage="1" showErrorMessage="1">
          <x14:formula1>
            <xm:f>Lookup!$F$1:$F$7</xm:f>
          </x14:formula1>
          <xm:sqref>J7:J28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opLeftCell="A7" zoomScale="90" zoomScaleNormal="90" workbookViewId="0">
      <selection activeCell="C28" sqref="C28"/>
    </sheetView>
  </sheetViews>
  <sheetFormatPr defaultColWidth="9.140625" defaultRowHeight="15" x14ac:dyDescent="0.25"/>
  <cols>
    <col min="1" max="1" width="22.42578125" style="29" bestFit="1" customWidth="1"/>
    <col min="2" max="2" width="36.28515625" style="29" customWidth="1"/>
    <col min="3" max="3" width="24" style="23" customWidth="1"/>
    <col min="4" max="4" width="14.28515625" style="23" bestFit="1" customWidth="1"/>
    <col min="5" max="5" width="31.7109375" style="23" bestFit="1" customWidth="1"/>
    <col min="6" max="6" width="26.85546875" style="93" customWidth="1"/>
    <col min="7" max="7" width="26.85546875" style="24" customWidth="1"/>
    <col min="8" max="16384" width="9.140625" style="23"/>
  </cols>
  <sheetData>
    <row r="1" spans="1:12" x14ac:dyDescent="0.25">
      <c r="A1" s="21" t="s">
        <v>7</v>
      </c>
      <c r="B1" s="39" t="s">
        <v>76</v>
      </c>
      <c r="C1" s="22"/>
      <c r="D1" s="14" t="s">
        <v>10</v>
      </c>
      <c r="E1" s="40">
        <v>43543</v>
      </c>
    </row>
    <row r="2" spans="1:12" ht="15" customHeight="1" x14ac:dyDescent="0.25">
      <c r="A2" s="25" t="s">
        <v>8</v>
      </c>
      <c r="B2" s="26" t="s">
        <v>103</v>
      </c>
      <c r="C2" s="27"/>
      <c r="D2" s="28" t="s">
        <v>12</v>
      </c>
      <c r="E2" s="41" t="s">
        <v>58</v>
      </c>
    </row>
    <row r="4" spans="1:12" s="52" customFormat="1" ht="15.75" x14ac:dyDescent="0.25">
      <c r="A4" s="88" t="s">
        <v>132</v>
      </c>
      <c r="B4" s="89"/>
      <c r="C4" s="90"/>
      <c r="D4" s="91"/>
      <c r="E4" s="92"/>
      <c r="F4" s="94"/>
      <c r="G4" s="53"/>
      <c r="H4" s="53"/>
      <c r="I4" s="53"/>
      <c r="J4" s="53"/>
      <c r="K4" s="53"/>
      <c r="L4" s="53"/>
    </row>
    <row r="5" spans="1:12" s="17" customFormat="1" ht="24" customHeight="1" thickBot="1" x14ac:dyDescent="0.3">
      <c r="A5" s="15" t="s">
        <v>59</v>
      </c>
      <c r="B5" s="16" t="s">
        <v>60</v>
      </c>
      <c r="C5" s="16" t="s">
        <v>61</v>
      </c>
      <c r="D5" s="16" t="s">
        <v>62</v>
      </c>
      <c r="E5" s="16" t="s">
        <v>17</v>
      </c>
      <c r="F5" s="61"/>
    </row>
    <row r="6" spans="1:12" s="60" customFormat="1" ht="15.75" thickTop="1" x14ac:dyDescent="0.25">
      <c r="A6" s="29"/>
      <c r="B6" s="59"/>
    </row>
    <row r="7" spans="1:12" ht="15" customHeight="1" x14ac:dyDescent="0.25">
      <c r="A7" s="59" t="s">
        <v>104</v>
      </c>
      <c r="B7" s="38" t="s">
        <v>105</v>
      </c>
      <c r="C7" s="60" t="s">
        <v>64</v>
      </c>
      <c r="D7" s="23">
        <v>143683</v>
      </c>
      <c r="E7" s="95" t="s">
        <v>86</v>
      </c>
      <c r="F7" s="60"/>
      <c r="G7" s="23"/>
    </row>
    <row r="8" spans="1:12" ht="15" customHeight="1" x14ac:dyDescent="0.25">
      <c r="A8" s="59" t="s">
        <v>106</v>
      </c>
      <c r="B8" s="38" t="s">
        <v>107</v>
      </c>
      <c r="C8" s="60" t="s">
        <v>64</v>
      </c>
      <c r="D8" s="61">
        <v>356</v>
      </c>
      <c r="E8" s="95" t="s">
        <v>100</v>
      </c>
    </row>
    <row r="9" spans="1:12" ht="15" customHeight="1" x14ac:dyDescent="0.25">
      <c r="A9" s="59" t="s">
        <v>108</v>
      </c>
      <c r="B9" s="38" t="s">
        <v>109</v>
      </c>
      <c r="C9" s="60" t="s">
        <v>64</v>
      </c>
      <c r="D9" s="60">
        <v>453</v>
      </c>
      <c r="E9" s="96"/>
    </row>
    <row r="10" spans="1:12" ht="15" customHeight="1" x14ac:dyDescent="0.25">
      <c r="A10" s="59" t="s">
        <v>110</v>
      </c>
      <c r="B10" s="38" t="s">
        <v>111</v>
      </c>
      <c r="C10" s="60" t="s">
        <v>64</v>
      </c>
      <c r="D10" s="60">
        <v>101</v>
      </c>
      <c r="E10" s="97"/>
    </row>
    <row r="11" spans="1:12" ht="15" customHeight="1" x14ac:dyDescent="0.25">
      <c r="A11" s="59" t="s">
        <v>112</v>
      </c>
      <c r="B11" s="38" t="s">
        <v>113</v>
      </c>
      <c r="C11" s="60" t="s">
        <v>64</v>
      </c>
      <c r="D11" s="60">
        <v>81</v>
      </c>
      <c r="E11" s="97"/>
    </row>
    <row r="12" spans="1:12" ht="15" customHeight="1" x14ac:dyDescent="0.25">
      <c r="A12" s="59" t="s">
        <v>114</v>
      </c>
      <c r="B12" s="38" t="s">
        <v>115</v>
      </c>
      <c r="C12" s="60" t="s">
        <v>64</v>
      </c>
      <c r="D12" s="60">
        <v>78</v>
      </c>
      <c r="E12" s="96"/>
    </row>
    <row r="13" spans="1:12" ht="15" customHeight="1" x14ac:dyDescent="0.25">
      <c r="A13" s="59" t="s">
        <v>116</v>
      </c>
      <c r="B13" s="38" t="s">
        <v>117</v>
      </c>
      <c r="C13" s="60" t="s">
        <v>64</v>
      </c>
      <c r="D13" s="60">
        <v>265</v>
      </c>
      <c r="E13" s="98" t="s">
        <v>97</v>
      </c>
    </row>
    <row r="14" spans="1:12" ht="15" customHeight="1" x14ac:dyDescent="0.25">
      <c r="A14" s="59" t="s">
        <v>118</v>
      </c>
      <c r="B14" s="38" t="s">
        <v>119</v>
      </c>
      <c r="C14" s="60" t="s">
        <v>64</v>
      </c>
      <c r="D14" s="60">
        <v>101</v>
      </c>
      <c r="E14" s="98"/>
    </row>
    <row r="15" spans="1:12" ht="15" customHeight="1" x14ac:dyDescent="0.25">
      <c r="A15" s="59" t="s">
        <v>120</v>
      </c>
      <c r="B15" s="38" t="s">
        <v>121</v>
      </c>
      <c r="C15" s="60" t="s">
        <v>64</v>
      </c>
      <c r="D15" s="60">
        <v>81</v>
      </c>
      <c r="E15" s="98"/>
    </row>
    <row r="16" spans="1:12" ht="15" customHeight="1" x14ac:dyDescent="0.25">
      <c r="A16" s="59" t="s">
        <v>122</v>
      </c>
      <c r="B16" s="38" t="s">
        <v>123</v>
      </c>
      <c r="C16" s="60" t="s">
        <v>64</v>
      </c>
      <c r="D16" s="60">
        <v>9025</v>
      </c>
      <c r="E16" s="95" t="s">
        <v>95</v>
      </c>
    </row>
    <row r="17" spans="1:5" ht="15" customHeight="1" x14ac:dyDescent="0.25">
      <c r="A17" s="59" t="s">
        <v>124</v>
      </c>
      <c r="B17" s="38" t="s">
        <v>125</v>
      </c>
      <c r="C17" s="60" t="s">
        <v>64</v>
      </c>
      <c r="D17" s="60">
        <v>155</v>
      </c>
      <c r="E17" s="98" t="s">
        <v>96</v>
      </c>
    </row>
    <row r="18" spans="1:5" ht="15" customHeight="1" x14ac:dyDescent="0.25">
      <c r="A18" s="59" t="s">
        <v>135</v>
      </c>
      <c r="B18" s="38" t="s">
        <v>136</v>
      </c>
      <c r="C18" s="23" t="s">
        <v>63</v>
      </c>
      <c r="D18" s="60">
        <v>280</v>
      </c>
      <c r="E18" s="98" t="s">
        <v>99</v>
      </c>
    </row>
    <row r="19" spans="1:5" ht="15" customHeight="1" x14ac:dyDescent="0.25">
      <c r="A19" s="59" t="s">
        <v>126</v>
      </c>
      <c r="B19" s="38" t="s">
        <v>127</v>
      </c>
      <c r="C19" s="23" t="s">
        <v>72</v>
      </c>
      <c r="D19" s="60">
        <v>0</v>
      </c>
      <c r="E19" s="98" t="s">
        <v>98</v>
      </c>
    </row>
    <row r="20" spans="1:5" ht="15" customHeight="1" x14ac:dyDescent="0.25">
      <c r="A20" s="59" t="s">
        <v>128</v>
      </c>
      <c r="B20" s="38" t="s">
        <v>129</v>
      </c>
      <c r="C20" s="60" t="s">
        <v>64</v>
      </c>
      <c r="D20" s="60">
        <v>40</v>
      </c>
      <c r="E20" s="98"/>
    </row>
    <row r="21" spans="1:5" ht="15" customHeight="1" x14ac:dyDescent="0.25">
      <c r="A21" s="59" t="s">
        <v>130</v>
      </c>
      <c r="B21" s="38" t="s">
        <v>131</v>
      </c>
      <c r="C21" s="60" t="s">
        <v>64</v>
      </c>
      <c r="D21" s="60">
        <v>447</v>
      </c>
      <c r="E21" s="98" t="s">
        <v>94</v>
      </c>
    </row>
    <row r="22" spans="1:5" ht="15" customHeight="1" x14ac:dyDescent="0.25">
      <c r="A22" s="59" t="s">
        <v>133</v>
      </c>
      <c r="B22" s="38" t="s">
        <v>134</v>
      </c>
      <c r="C22" s="60" t="s">
        <v>63</v>
      </c>
      <c r="D22" s="60">
        <v>107520</v>
      </c>
      <c r="E22" s="98" t="s">
        <v>101</v>
      </c>
    </row>
  </sheetData>
  <sheetProtection insertRows="0" deleteRows="0" selectLockedCells="1"/>
  <conditionalFormatting sqref="D9:D22">
    <cfRule type="containsText" dxfId="10" priority="14" operator="containsText" text="New Sign Required">
      <formula>NOT(ISERROR(SEARCH("New Sign Required",D9)))</formula>
    </cfRule>
  </conditionalFormatting>
  <conditionalFormatting sqref="D9:D10">
    <cfRule type="containsText" dxfId="9" priority="13" operator="containsText" text="Action Required">
      <formula>NOT(ISERROR(SEARCH("Action Required",D9)))</formula>
    </cfRule>
  </conditionalFormatting>
  <conditionalFormatting sqref="D9:D22">
    <cfRule type="containsText" dxfId="8" priority="11" operator="containsText" text="Remove Old Sign">
      <formula>NOT(ISERROR(SEARCH("Remove Old Sign",D9)))</formula>
    </cfRule>
    <cfRule type="containsText" dxfId="7" priority="12" operator="containsText" text="Move Sign to New Location">
      <formula>NOT(ISERROR(SEARCH("Move Sign to New Location",D9)))</formula>
    </cfRule>
  </conditionalFormatting>
  <conditionalFormatting sqref="E1:E2">
    <cfRule type="containsText" dxfId="6" priority="10" operator="containsText" text="Remove Old Tag">
      <formula>NOT(ISERROR(SEARCH("Remove Old Tag",E1)))</formula>
    </cfRule>
  </conditionalFormatting>
  <conditionalFormatting sqref="C7">
    <cfRule type="containsText" dxfId="5" priority="6" operator="containsText" text="Remove Old Tag">
      <formula>NOT(ISERROR(SEARCH("Remove Old Tag",C7)))</formula>
    </cfRule>
  </conditionalFormatting>
  <conditionalFormatting sqref="C8">
    <cfRule type="containsText" dxfId="4" priority="5" operator="containsText" text="Remove Old Tag">
      <formula>NOT(ISERROR(SEARCH("Remove Old Tag",C8)))</formula>
    </cfRule>
  </conditionalFormatting>
  <conditionalFormatting sqref="C9:C17">
    <cfRule type="containsText" dxfId="3" priority="4" operator="containsText" text="Remove Old Tag">
      <formula>NOT(ISERROR(SEARCH("Remove Old Tag",C9)))</formula>
    </cfRule>
  </conditionalFormatting>
  <conditionalFormatting sqref="C20">
    <cfRule type="containsText" dxfId="2" priority="3" operator="containsText" text="Remove Old Tag">
      <formula>NOT(ISERROR(SEARCH("Remove Old Tag",C20)))</formula>
    </cfRule>
  </conditionalFormatting>
  <conditionalFormatting sqref="C21">
    <cfRule type="containsText" dxfId="1" priority="2" operator="containsText" text="Remove Old Tag">
      <formula>NOT(ISERROR(SEARCH("Remove Old Tag",C21)))</formula>
    </cfRule>
  </conditionalFormatting>
  <conditionalFormatting sqref="C22">
    <cfRule type="containsText" dxfId="0" priority="1" operator="containsText" text="Remove Old Tag">
      <formula>NOT(ISERROR(SEARCH("Remove Old Tag",C22)))</formula>
    </cfRule>
  </conditionalFormatting>
  <dataValidations count="1">
    <dataValidation type="list" allowBlank="1" showInputMessage="1" showErrorMessage="1" sqref="D11:D2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D9:D10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3" sqref="G2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0" t="s">
        <v>48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51</v>
      </c>
    </row>
    <row r="15" spans="1:7" x14ac:dyDescent="0.25">
      <c r="E15" s="20" t="s">
        <v>49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08" workbookViewId="0">
      <selection activeCell="B215" sqref="B21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2019-03-29T14:35:57Z</dcterms:modified>
</cp:coreProperties>
</file>