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Changes'!$A$1:$I$36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M41" i="1" l="1"/>
  <c r="K2" i="1" s="1"/>
  <c r="J41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<sst xmlns="http://schemas.openxmlformats.org/spreadsheetml/2006/main" count="289" uniqueCount="124">
  <si>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</si>
  <si>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</si>
  <si>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</si>
  <si>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</si>
  <si>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</si>
  <si>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</si>
  <si>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</si>
  <si>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</si>
  <si>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</si>
  <si>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</si>
  <si>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</si>
  <si>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</si>
  <si>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</si>
  <si>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</si>
  <si>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</si>
  <si>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</si>
  <si>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</si>
  <si>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</si>
  <si>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</si>
  <si>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</si>
  <si>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</si>
  <si>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</si>
  <si>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</si>
  <si>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</si>
  <si>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</si>
  <si>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</si>
  <si>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</si>
  <si>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</si>
  <si>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</si>
  <si>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</si>
  <si>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</si>
  <si>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</si>
  <si>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</si>
  <si>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</si>
  <si>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</si>
  <si>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</si>
  <si>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</si>
  <si>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</si>
  <si>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</si>
  <si>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</si>
  <si>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</si>
  <si>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</si>
  <si>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</si>
  <si>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</si>
  <si>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</si>
  <si>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</si>
  <si>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</si>
  <si>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</si>
  <si>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</si>
  <si>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</si>
  <si>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</si>
  <si>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</si>
  <si>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</si>
  <si>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</si>
  <si>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</si>
  <si>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</si>
  <si>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</si>
  <si>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</si>
  <si>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</si>
  <si>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</si>
  <si>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</si>
  <si>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</si>
  <si>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</si>
  <si>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</si>
  <si>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</si>
  <si>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</si>
  <si>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</si>
  <si>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</si>
  <si>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</si>
  <si>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</si>
  <si>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</si>
  <si>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</si>
  <si>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</si>
  <si>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</si>
  <si>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</si>
  <si>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</si>
  <si>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</si>
  <si>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</si>
  <si>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0284</t>
  </si>
  <si>
    <t>04</t>
  </si>
  <si>
    <t>H401</t>
  </si>
  <si>
    <t>H403</t>
  </si>
  <si>
    <t>K454</t>
  </si>
  <si>
    <t>LX-0284-04-K0454</t>
  </si>
  <si>
    <t>KY CLINIC - Room K0454</t>
  </si>
  <si>
    <t>LX-0284-04-H0401</t>
  </si>
  <si>
    <t>KY CLINIC - Room H0401</t>
  </si>
  <si>
    <t>LX-0284-04-H0403</t>
  </si>
  <si>
    <t>KY CLINIC - Room H0403</t>
  </si>
  <si>
    <t>J466</t>
  </si>
  <si>
    <t>LX-0284-04-J0466</t>
  </si>
  <si>
    <t>KY CLINIC - Room J0466</t>
  </si>
  <si>
    <t>2 doors to J466</t>
  </si>
  <si>
    <t>J123A</t>
  </si>
  <si>
    <t>01</t>
  </si>
  <si>
    <t>J123</t>
  </si>
  <si>
    <t>J108</t>
  </si>
  <si>
    <t>H102</t>
  </si>
  <si>
    <t>L146</t>
  </si>
  <si>
    <t>H209</t>
  </si>
  <si>
    <t>02</t>
  </si>
  <si>
    <t>H210</t>
  </si>
  <si>
    <t>H211</t>
  </si>
  <si>
    <t>H317</t>
  </si>
  <si>
    <t>03</t>
  </si>
  <si>
    <t>H310</t>
  </si>
  <si>
    <t>H308</t>
  </si>
  <si>
    <t>H316</t>
  </si>
  <si>
    <t>J457</t>
  </si>
  <si>
    <t>J457A</t>
  </si>
  <si>
    <t>J459</t>
  </si>
  <si>
    <t>J460</t>
  </si>
  <si>
    <t>J461</t>
  </si>
  <si>
    <t>J462</t>
  </si>
  <si>
    <t>J463</t>
  </si>
  <si>
    <t>J464</t>
  </si>
  <si>
    <t>J465</t>
  </si>
  <si>
    <t>H414</t>
  </si>
  <si>
    <t>H416</t>
  </si>
  <si>
    <t>H502</t>
  </si>
  <si>
    <t>05</t>
  </si>
  <si>
    <t>-</t>
  </si>
  <si>
    <t>not in eBARS / Is in SAP</t>
  </si>
  <si>
    <t>H504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</si>
</sst>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284_20181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tabSelected="1" zoomScale="90" zoomScaleNormal="90" workbookViewId="0">
      <selection activeCell="L22" sqref="L22"/>
    </sheetView>
  </sheetViews>
  <sheetFormatPr defaultColWidth="9.140625" defaultRowHeight="15.75" x14ac:dyDescent="0.25"/>
  <cols>
    <col min="1" max="1" width="10.7109375" style="42" customWidth="1"/>
    <col min="2" max="2" width="10.7109375" style="15" customWidth="1"/>
    <col min="3" max="3" width="21.140625" style="13" bestFit="1" customWidth="1"/>
    <col min="4" max="4" width="9.85546875" style="11" bestFit="1" customWidth="1"/>
    <col min="5" max="6" width="10.7109375" style="11" customWidth="1"/>
    <col min="7" max="7" width="18.5703125" style="11" bestFit="1" customWidth="1"/>
    <col min="8" max="8" width="19.28515625" style="11" bestFit="1" customWidth="1"/>
    <col min="9" max="9" width="18.85546875" style="11" customWidth="1"/>
    <col min="10" max="16" width="10.7109375" style="13" customWidth="1"/>
    <col min="17" max="16384" width="9.140625" style="13"/>
  </cols>
  <sheetData>
    <row r="1" spans="1:17" s="53" customFormat="1" ht="60" customHeight="1" x14ac:dyDescent="0.25">
      <c r="A1" s="36" t="s">
        <v>7</v>
      </c>
      <c r="B1" s="80" t="s">
        <v>78</v>
      </c>
      <c r="C1" s="80"/>
      <c r="D1" s="54"/>
      <c r="E1" s="54"/>
      <c r="F1" s="50" t="s">
        <v>10</v>
      </c>
      <c r="G1" s="67">
        <v>43641</v>
      </c>
      <c r="H1" s="54"/>
      <c r="I1" s="54"/>
      <c r="J1" s="48" t="s">
        <v>33</v>
      </c>
      <c r="K1" s="48" t="s">
        <v>34</v>
      </c>
      <c r="L1" s="49"/>
      <c r="M1" s="49"/>
      <c r="N1" s="49"/>
      <c r="O1" s="56" t="s">
        <v>35</v>
      </c>
      <c r="P1" s="57" t="s">
        <v>47</v>
      </c>
    </row>
    <row r="2" spans="1:17" s="53" customFormat="1" ht="32.25" thickBot="1" x14ac:dyDescent="0.3">
      <c r="A2" s="36" t="s">
        <v>8</v>
      </c>
      <c r="B2" s="81" t="str">
        <f>VLOOKUP(B1,BuildingList!A:B,2,FALSE)</f>
        <v>Kentucky Clinic</v>
      </c>
      <c r="C2" s="81"/>
      <c r="D2" s="54"/>
      <c r="E2" s="54"/>
      <c r="F2" s="50" t="s">
        <v>12</v>
      </c>
      <c r="G2" s="68" t="s">
        <v>72</v>
      </c>
      <c r="H2" s="54"/>
      <c r="I2" s="54"/>
      <c r="J2" s="51">
        <v>1</v>
      </c>
      <c r="K2" s="51">
        <f>H41-M41</f>
        <v>1</v>
      </c>
      <c r="L2" s="52"/>
      <c r="M2" s="52"/>
      <c r="N2" s="52"/>
      <c r="O2" s="58"/>
      <c r="P2" s="59"/>
    </row>
    <row r="3" spans="1:17" s="53" customFormat="1" x14ac:dyDescent="0.25">
      <c r="A3" s="55"/>
      <c r="B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7" s="53" customFormat="1" x14ac:dyDescent="0.25">
      <c r="A4" s="55"/>
      <c r="B4" s="55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7" s="66" customFormat="1" ht="30" customHeight="1" thickBot="1" x14ac:dyDescent="0.3">
      <c r="A5" s="64" t="s">
        <v>19</v>
      </c>
      <c r="B5" s="65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24" customFormat="1" ht="15" customHeight="1" thickTop="1" x14ac:dyDescent="0.25">
      <c r="A6" s="43" t="s">
        <v>89</v>
      </c>
      <c r="B6" s="60" t="s">
        <v>79</v>
      </c>
      <c r="C6" s="11" t="s">
        <v>27</v>
      </c>
      <c r="D6" s="69" t="s">
        <v>5</v>
      </c>
      <c r="E6" s="11">
        <v>369</v>
      </c>
      <c r="F6" s="11">
        <v>293</v>
      </c>
      <c r="G6" s="11" t="s">
        <v>3</v>
      </c>
      <c r="H6" s="11" t="s">
        <v>18</v>
      </c>
      <c r="I6" s="11" t="s">
        <v>92</v>
      </c>
      <c r="J6" s="25" t="s">
        <v>42</v>
      </c>
      <c r="K6" s="13"/>
      <c r="L6" s="13"/>
      <c r="M6" s="25" t="s">
        <v>42</v>
      </c>
      <c r="N6" s="13"/>
      <c r="O6" s="13"/>
      <c r="P6" s="13"/>
      <c r="Q6" s="13"/>
    </row>
    <row r="7" spans="1:17" s="24" customFormat="1" ht="15" customHeight="1" x14ac:dyDescent="0.25">
      <c r="A7" s="44" t="s">
        <v>80</v>
      </c>
      <c r="B7" s="60" t="s">
        <v>79</v>
      </c>
      <c r="C7" s="11" t="s">
        <v>70</v>
      </c>
      <c r="D7" s="69" t="s">
        <v>5</v>
      </c>
      <c r="E7" s="25">
        <v>805</v>
      </c>
      <c r="F7" s="25">
        <v>811</v>
      </c>
      <c r="G7" s="11" t="s">
        <v>2</v>
      </c>
      <c r="H7" s="11" t="s">
        <v>2</v>
      </c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5" t="s">
        <v>81</v>
      </c>
      <c r="B8" s="30" t="s">
        <v>79</v>
      </c>
      <c r="C8" s="11" t="s">
        <v>70</v>
      </c>
      <c r="D8" s="69" t="s">
        <v>5</v>
      </c>
      <c r="E8" s="25">
        <v>318</v>
      </c>
      <c r="F8" s="25">
        <v>316</v>
      </c>
      <c r="G8" s="11" t="s">
        <v>2</v>
      </c>
      <c r="H8" s="11" t="s">
        <v>2</v>
      </c>
      <c r="I8" s="25"/>
      <c r="J8" s="32"/>
      <c r="K8" s="33"/>
      <c r="L8" s="30"/>
      <c r="M8" s="32"/>
      <c r="N8" s="33"/>
      <c r="O8" s="32"/>
    </row>
    <row r="9" spans="1:17" s="24" customFormat="1" ht="15" customHeight="1" x14ac:dyDescent="0.25">
      <c r="A9" s="45" t="s">
        <v>82</v>
      </c>
      <c r="B9" s="30" t="s">
        <v>79</v>
      </c>
      <c r="C9" s="11" t="s">
        <v>70</v>
      </c>
      <c r="D9" s="69" t="s">
        <v>5</v>
      </c>
      <c r="E9" s="25">
        <v>308</v>
      </c>
      <c r="F9" s="25">
        <v>298</v>
      </c>
      <c r="G9" s="11" t="s">
        <v>2</v>
      </c>
      <c r="H9" s="11" t="s">
        <v>2</v>
      </c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5" t="s">
        <v>93</v>
      </c>
      <c r="B10" s="30" t="s">
        <v>94</v>
      </c>
      <c r="C10" s="11" t="s">
        <v>70</v>
      </c>
      <c r="D10" s="13" t="s">
        <v>5</v>
      </c>
      <c r="E10" s="82">
        <v>367</v>
      </c>
      <c r="F10" s="82">
        <v>356</v>
      </c>
      <c r="G10" s="82" t="s">
        <v>2</v>
      </c>
      <c r="H10" s="13" t="s">
        <v>2</v>
      </c>
      <c r="I10" s="11"/>
      <c r="J10" s="13"/>
      <c r="K10" s="13"/>
      <c r="L10" s="13"/>
      <c r="M10" s="13"/>
      <c r="N10" s="13"/>
      <c r="O10" s="13"/>
      <c r="P10" s="13"/>
      <c r="Q10" s="13"/>
    </row>
    <row r="11" spans="1:17" s="24" customFormat="1" x14ac:dyDescent="0.25">
      <c r="A11" s="45" t="s">
        <v>95</v>
      </c>
      <c r="B11" s="30" t="s">
        <v>94</v>
      </c>
      <c r="C11" s="11" t="s">
        <v>70</v>
      </c>
      <c r="D11" s="13" t="s">
        <v>5</v>
      </c>
      <c r="E11" s="82">
        <v>122</v>
      </c>
      <c r="F11" s="82">
        <v>122</v>
      </c>
      <c r="G11" s="82" t="s">
        <v>2</v>
      </c>
      <c r="H11" s="13" t="s">
        <v>2</v>
      </c>
      <c r="I11" s="11"/>
      <c r="J11" s="13"/>
      <c r="K11" s="13"/>
      <c r="L11" s="13"/>
      <c r="M11" s="13"/>
      <c r="N11" s="13"/>
      <c r="O11" s="13"/>
      <c r="P11" s="13"/>
      <c r="Q11" s="13"/>
    </row>
    <row r="12" spans="1:17" s="24" customFormat="1" x14ac:dyDescent="0.25">
      <c r="A12" s="45" t="s">
        <v>96</v>
      </c>
      <c r="B12" s="30" t="s">
        <v>94</v>
      </c>
      <c r="C12" s="11" t="s">
        <v>70</v>
      </c>
      <c r="D12" s="13" t="s">
        <v>5</v>
      </c>
      <c r="E12" s="82">
        <v>1164</v>
      </c>
      <c r="F12" s="82">
        <v>1104</v>
      </c>
      <c r="G12" s="82" t="s">
        <v>2</v>
      </c>
      <c r="H12" s="13" t="s">
        <v>2</v>
      </c>
      <c r="I12" s="11"/>
      <c r="J12" s="13"/>
      <c r="K12" s="13"/>
      <c r="L12" s="13"/>
      <c r="M12" s="13"/>
      <c r="N12" s="13"/>
      <c r="O12" s="13"/>
      <c r="P12" s="13"/>
      <c r="Q12" s="13"/>
    </row>
    <row r="13" spans="1:17" s="24" customFormat="1" x14ac:dyDescent="0.25">
      <c r="A13" s="45" t="s">
        <v>97</v>
      </c>
      <c r="B13" s="30" t="s">
        <v>94</v>
      </c>
      <c r="C13" s="11" t="s">
        <v>70</v>
      </c>
      <c r="D13" s="13" t="s">
        <v>5</v>
      </c>
      <c r="E13" s="31">
        <v>403</v>
      </c>
      <c r="F13" s="31">
        <v>406</v>
      </c>
      <c r="G13" s="82" t="s">
        <v>2</v>
      </c>
      <c r="H13" s="13" t="s">
        <v>2</v>
      </c>
      <c r="I13" s="25"/>
      <c r="J13" s="32"/>
      <c r="K13" s="33"/>
      <c r="L13" s="34"/>
      <c r="M13" s="32"/>
      <c r="N13" s="35"/>
      <c r="O13" s="32"/>
    </row>
    <row r="14" spans="1:17" s="24" customFormat="1" x14ac:dyDescent="0.25">
      <c r="A14" s="45" t="s">
        <v>98</v>
      </c>
      <c r="B14" s="30" t="s">
        <v>94</v>
      </c>
      <c r="C14" s="11" t="s">
        <v>70</v>
      </c>
      <c r="D14" s="13" t="s">
        <v>5</v>
      </c>
      <c r="E14" s="31">
        <v>136</v>
      </c>
      <c r="F14" s="31">
        <v>133</v>
      </c>
      <c r="G14" s="82" t="s">
        <v>2</v>
      </c>
      <c r="H14" s="13" t="s">
        <v>2</v>
      </c>
      <c r="I14" s="25"/>
      <c r="J14" s="32"/>
      <c r="K14" s="35"/>
      <c r="L14" s="25"/>
      <c r="M14" s="32"/>
      <c r="N14" s="35"/>
      <c r="O14" s="25"/>
    </row>
    <row r="15" spans="1:17" x14ac:dyDescent="0.25">
      <c r="A15" s="45" t="s">
        <v>99</v>
      </c>
      <c r="B15" s="30" t="s">
        <v>100</v>
      </c>
      <c r="C15" s="11" t="s">
        <v>70</v>
      </c>
      <c r="D15" s="13" t="s">
        <v>5</v>
      </c>
      <c r="E15" s="31">
        <v>947</v>
      </c>
      <c r="F15" s="31">
        <v>950</v>
      </c>
      <c r="G15" s="82" t="s">
        <v>2</v>
      </c>
      <c r="H15" s="13" t="s">
        <v>2</v>
      </c>
      <c r="I15" s="25"/>
      <c r="J15" s="32"/>
      <c r="K15" s="35"/>
      <c r="L15" s="25"/>
      <c r="M15" s="32"/>
      <c r="N15" s="19"/>
    </row>
    <row r="16" spans="1:17" x14ac:dyDescent="0.25">
      <c r="A16" s="45" t="s">
        <v>101</v>
      </c>
      <c r="B16" s="30" t="s">
        <v>100</v>
      </c>
      <c r="C16" s="11" t="s">
        <v>70</v>
      </c>
      <c r="D16" s="13" t="s">
        <v>5</v>
      </c>
      <c r="E16" s="31">
        <v>376</v>
      </c>
      <c r="F16" s="31">
        <v>392</v>
      </c>
      <c r="G16" s="82" t="s">
        <v>2</v>
      </c>
      <c r="H16" s="13" t="s">
        <v>2</v>
      </c>
      <c r="I16" s="25"/>
      <c r="J16" s="10"/>
      <c r="K16" s="19"/>
      <c r="M16" s="10"/>
      <c r="N16" s="19"/>
    </row>
    <row r="17" spans="1:13" x14ac:dyDescent="0.25">
      <c r="A17" s="45" t="s">
        <v>102</v>
      </c>
      <c r="B17" s="30" t="s">
        <v>100</v>
      </c>
      <c r="C17" s="11" t="s">
        <v>70</v>
      </c>
      <c r="D17" s="13" t="s">
        <v>5</v>
      </c>
      <c r="E17" s="31">
        <v>1440</v>
      </c>
      <c r="F17" s="31">
        <v>1538</v>
      </c>
      <c r="G17" s="82" t="s">
        <v>2</v>
      </c>
      <c r="H17" s="13" t="s">
        <v>2</v>
      </c>
      <c r="I17" s="25"/>
      <c r="J17" s="10"/>
      <c r="K17" s="19"/>
      <c r="M17" s="10"/>
    </row>
    <row r="18" spans="1:13" x14ac:dyDescent="0.25">
      <c r="A18" s="45" t="s">
        <v>103</v>
      </c>
      <c r="B18" s="30" t="s">
        <v>104</v>
      </c>
      <c r="C18" s="11" t="s">
        <v>70</v>
      </c>
      <c r="D18" s="13" t="s">
        <v>5</v>
      </c>
      <c r="E18" s="31">
        <v>910</v>
      </c>
      <c r="F18" s="31">
        <v>861</v>
      </c>
      <c r="G18" s="82" t="s">
        <v>2</v>
      </c>
      <c r="H18" s="13" t="s">
        <v>2</v>
      </c>
      <c r="I18" s="25"/>
      <c r="J18" s="10"/>
      <c r="K18" s="19"/>
      <c r="M18" s="10"/>
    </row>
    <row r="19" spans="1:13" x14ac:dyDescent="0.25">
      <c r="A19" s="45" t="s">
        <v>105</v>
      </c>
      <c r="B19" s="30" t="s">
        <v>104</v>
      </c>
      <c r="C19" s="11" t="s">
        <v>70</v>
      </c>
      <c r="D19" s="13" t="s">
        <v>5</v>
      </c>
      <c r="E19" s="31">
        <v>1357</v>
      </c>
      <c r="F19" s="31">
        <v>1406</v>
      </c>
      <c r="G19" s="82" t="s">
        <v>2</v>
      </c>
      <c r="H19" s="13" t="s">
        <v>2</v>
      </c>
      <c r="I19" s="25"/>
      <c r="K19" s="19"/>
    </row>
    <row r="20" spans="1:13" x14ac:dyDescent="0.25">
      <c r="A20" s="45" t="s">
        <v>106</v>
      </c>
      <c r="B20" s="30" t="s">
        <v>104</v>
      </c>
      <c r="C20" s="11" t="s">
        <v>70</v>
      </c>
      <c r="D20" s="13" t="s">
        <v>5</v>
      </c>
      <c r="E20" s="31">
        <v>1150</v>
      </c>
      <c r="F20" s="31">
        <v>1136</v>
      </c>
      <c r="G20" s="82" t="s">
        <v>2</v>
      </c>
      <c r="H20" s="13" t="s">
        <v>2</v>
      </c>
      <c r="I20" s="25"/>
    </row>
    <row r="21" spans="1:13" x14ac:dyDescent="0.25">
      <c r="A21" s="45" t="s">
        <v>107</v>
      </c>
      <c r="B21" s="30" t="s">
        <v>104</v>
      </c>
      <c r="C21" s="11" t="s">
        <v>70</v>
      </c>
      <c r="D21" s="13" t="s">
        <v>5</v>
      </c>
      <c r="E21" s="31">
        <v>1438</v>
      </c>
      <c r="F21" s="31">
        <v>1444</v>
      </c>
      <c r="G21" s="82" t="s">
        <v>2</v>
      </c>
      <c r="H21" s="13" t="s">
        <v>2</v>
      </c>
      <c r="I21" s="25"/>
    </row>
    <row r="22" spans="1:13" x14ac:dyDescent="0.25">
      <c r="A22" s="45" t="s">
        <v>108</v>
      </c>
      <c r="B22" s="15" t="s">
        <v>79</v>
      </c>
      <c r="C22" s="11" t="s">
        <v>70</v>
      </c>
      <c r="D22" s="13" t="s">
        <v>5</v>
      </c>
      <c r="E22" s="82">
        <v>204</v>
      </c>
      <c r="F22" s="82">
        <v>195</v>
      </c>
      <c r="G22" s="82" t="s">
        <v>2</v>
      </c>
      <c r="H22" s="13" t="s">
        <v>2</v>
      </c>
    </row>
    <row r="23" spans="1:13" x14ac:dyDescent="0.25">
      <c r="A23" s="45" t="s">
        <v>109</v>
      </c>
      <c r="B23" s="15" t="s">
        <v>79</v>
      </c>
      <c r="C23" s="11" t="s">
        <v>70</v>
      </c>
      <c r="D23" s="13" t="s">
        <v>5</v>
      </c>
      <c r="E23" s="82">
        <v>95</v>
      </c>
      <c r="F23" s="82">
        <v>87</v>
      </c>
      <c r="G23" s="82" t="s">
        <v>2</v>
      </c>
      <c r="H23" s="13" t="s">
        <v>2</v>
      </c>
    </row>
    <row r="24" spans="1:13" x14ac:dyDescent="0.25">
      <c r="A24" s="45" t="s">
        <v>110</v>
      </c>
      <c r="B24" s="15" t="s">
        <v>79</v>
      </c>
      <c r="C24" s="11" t="s">
        <v>70</v>
      </c>
      <c r="D24" s="13" t="s">
        <v>5</v>
      </c>
      <c r="E24" s="82">
        <v>116</v>
      </c>
      <c r="F24" s="82">
        <v>107</v>
      </c>
      <c r="G24" s="82" t="s">
        <v>2</v>
      </c>
      <c r="H24" s="13" t="s">
        <v>2</v>
      </c>
    </row>
    <row r="25" spans="1:13" x14ac:dyDescent="0.25">
      <c r="A25" s="45" t="s">
        <v>111</v>
      </c>
      <c r="B25" s="15" t="s">
        <v>79</v>
      </c>
      <c r="C25" s="11" t="s">
        <v>70</v>
      </c>
      <c r="D25" s="13" t="s">
        <v>5</v>
      </c>
      <c r="E25" s="83">
        <v>94</v>
      </c>
      <c r="F25" s="82">
        <v>87</v>
      </c>
      <c r="G25" s="82" t="s">
        <v>2</v>
      </c>
      <c r="H25" s="13" t="s">
        <v>2</v>
      </c>
    </row>
    <row r="26" spans="1:13" x14ac:dyDescent="0.25">
      <c r="A26" s="45" t="s">
        <v>112</v>
      </c>
      <c r="B26" s="15" t="s">
        <v>79</v>
      </c>
      <c r="C26" s="11" t="s">
        <v>70</v>
      </c>
      <c r="D26" s="13" t="s">
        <v>5</v>
      </c>
      <c r="E26" s="83">
        <v>95</v>
      </c>
      <c r="F26" s="82">
        <v>87</v>
      </c>
      <c r="G26" s="82" t="s">
        <v>2</v>
      </c>
      <c r="H26" s="13" t="s">
        <v>2</v>
      </c>
    </row>
    <row r="27" spans="1:13" x14ac:dyDescent="0.25">
      <c r="A27" s="45" t="s">
        <v>113</v>
      </c>
      <c r="B27" s="15" t="s">
        <v>79</v>
      </c>
      <c r="C27" s="11" t="s">
        <v>70</v>
      </c>
      <c r="D27" s="13" t="s">
        <v>5</v>
      </c>
      <c r="E27" s="84">
        <v>94</v>
      </c>
      <c r="F27" s="82">
        <v>86</v>
      </c>
      <c r="G27" s="82" t="s">
        <v>2</v>
      </c>
      <c r="H27" s="13" t="s">
        <v>2</v>
      </c>
    </row>
    <row r="28" spans="1:13" x14ac:dyDescent="0.25">
      <c r="A28" s="45" t="s">
        <v>114</v>
      </c>
      <c r="B28" s="15" t="s">
        <v>79</v>
      </c>
      <c r="C28" s="11" t="s">
        <v>70</v>
      </c>
      <c r="D28" s="13" t="s">
        <v>5</v>
      </c>
      <c r="E28" s="83">
        <v>94</v>
      </c>
      <c r="F28" s="82">
        <v>86</v>
      </c>
      <c r="G28" s="82" t="s">
        <v>2</v>
      </c>
      <c r="H28" s="13" t="s">
        <v>2</v>
      </c>
    </row>
    <row r="29" spans="1:13" x14ac:dyDescent="0.25">
      <c r="A29" s="45" t="s">
        <v>115</v>
      </c>
      <c r="B29" s="15" t="s">
        <v>79</v>
      </c>
      <c r="C29" s="11" t="s">
        <v>70</v>
      </c>
      <c r="D29" s="13" t="s">
        <v>5</v>
      </c>
      <c r="E29" s="83">
        <v>193</v>
      </c>
      <c r="F29" s="82">
        <v>177</v>
      </c>
      <c r="G29" s="82" t="s">
        <v>2</v>
      </c>
      <c r="H29" s="13" t="s">
        <v>2</v>
      </c>
    </row>
    <row r="30" spans="1:13" x14ac:dyDescent="0.25">
      <c r="A30" s="45" t="s">
        <v>116</v>
      </c>
      <c r="B30" s="15" t="s">
        <v>79</v>
      </c>
      <c r="C30" s="11" t="s">
        <v>70</v>
      </c>
      <c r="D30" s="13" t="s">
        <v>5</v>
      </c>
      <c r="E30" s="82">
        <v>116</v>
      </c>
      <c r="F30" s="82">
        <v>107</v>
      </c>
      <c r="G30" s="82" t="s">
        <v>2</v>
      </c>
      <c r="H30" s="13" t="s">
        <v>2</v>
      </c>
    </row>
    <row r="31" spans="1:13" x14ac:dyDescent="0.25">
      <c r="A31" s="45" t="s">
        <v>89</v>
      </c>
      <c r="B31" s="15" t="s">
        <v>79</v>
      </c>
      <c r="C31" s="11" t="s">
        <v>70</v>
      </c>
      <c r="D31" s="13" t="s">
        <v>5</v>
      </c>
      <c r="E31" s="82">
        <v>369</v>
      </c>
      <c r="F31" s="82">
        <v>289</v>
      </c>
      <c r="G31" s="82" t="s">
        <v>2</v>
      </c>
      <c r="H31" s="13" t="s">
        <v>2</v>
      </c>
    </row>
    <row r="32" spans="1:13" x14ac:dyDescent="0.25">
      <c r="A32" s="45" t="s">
        <v>117</v>
      </c>
      <c r="B32" s="15" t="s">
        <v>79</v>
      </c>
      <c r="C32" s="11" t="s">
        <v>70</v>
      </c>
      <c r="D32" s="13" t="s">
        <v>5</v>
      </c>
      <c r="E32" s="82">
        <v>450</v>
      </c>
      <c r="F32" s="82">
        <v>472</v>
      </c>
      <c r="G32" s="82" t="s">
        <v>2</v>
      </c>
      <c r="H32" s="13" t="s">
        <v>2</v>
      </c>
    </row>
    <row r="33" spans="1:15" x14ac:dyDescent="0.25">
      <c r="A33" s="45" t="s">
        <v>118</v>
      </c>
      <c r="B33" s="15" t="s">
        <v>79</v>
      </c>
      <c r="C33" s="11" t="s">
        <v>70</v>
      </c>
      <c r="D33" s="13" t="s">
        <v>5</v>
      </c>
      <c r="E33" s="82">
        <v>263</v>
      </c>
      <c r="F33" s="82">
        <v>262</v>
      </c>
      <c r="G33" s="82" t="s">
        <v>2</v>
      </c>
      <c r="H33" s="13" t="s">
        <v>2</v>
      </c>
    </row>
    <row r="34" spans="1:15" ht="30" x14ac:dyDescent="0.25">
      <c r="A34" s="45" t="s">
        <v>119</v>
      </c>
      <c r="B34" s="15" t="s">
        <v>120</v>
      </c>
      <c r="C34" s="7" t="s">
        <v>50</v>
      </c>
      <c r="D34" s="13" t="s">
        <v>5</v>
      </c>
      <c r="E34" s="85" t="s">
        <v>121</v>
      </c>
      <c r="F34" s="82">
        <v>264</v>
      </c>
      <c r="G34" s="82" t="s">
        <v>2</v>
      </c>
      <c r="H34" s="13" t="s">
        <v>2</v>
      </c>
      <c r="I34" s="11" t="s">
        <v>122</v>
      </c>
    </row>
    <row r="35" spans="1:15" x14ac:dyDescent="0.25">
      <c r="A35" s="45" t="s">
        <v>123</v>
      </c>
      <c r="B35" s="15" t="s">
        <v>120</v>
      </c>
      <c r="C35" s="11" t="s">
        <v>70</v>
      </c>
      <c r="D35" s="13" t="s">
        <v>5</v>
      </c>
      <c r="E35" s="82">
        <v>175</v>
      </c>
      <c r="F35" s="82">
        <v>152</v>
      </c>
      <c r="G35" s="82" t="s">
        <v>2</v>
      </c>
      <c r="H35" s="13" t="s">
        <v>2</v>
      </c>
    </row>
    <row r="36" spans="1:15" s="24" customFormat="1" x14ac:dyDescent="0.25">
      <c r="A36" s="45"/>
      <c r="B36" s="30"/>
      <c r="C36" s="11"/>
      <c r="D36" s="70"/>
      <c r="E36" s="25"/>
      <c r="F36" s="25"/>
      <c r="G36" s="25"/>
      <c r="H36" s="25"/>
      <c r="J36" s="32"/>
      <c r="K36" s="33"/>
      <c r="L36" s="34"/>
      <c r="M36" s="32"/>
      <c r="N36" s="33"/>
      <c r="O36" s="32"/>
    </row>
    <row r="37" spans="1:15" x14ac:dyDescent="0.25">
      <c r="A37" s="45"/>
      <c r="B37" s="30"/>
      <c r="C37" s="25"/>
      <c r="D37" s="70"/>
      <c r="E37" s="25"/>
      <c r="F37" s="25"/>
      <c r="G37" s="25"/>
      <c r="H37" s="25"/>
      <c r="I37" s="25"/>
    </row>
    <row r="38" spans="1:15" x14ac:dyDescent="0.25">
      <c r="A38" s="45"/>
      <c r="B38" s="30"/>
      <c r="C38" s="25"/>
      <c r="D38" s="70"/>
      <c r="E38" s="25"/>
      <c r="F38" s="25"/>
      <c r="G38" s="25"/>
      <c r="H38" s="25"/>
      <c r="I38" s="25"/>
    </row>
    <row r="39" spans="1:15" ht="16.5" thickBot="1" x14ac:dyDescent="0.3">
      <c r="A39" s="43"/>
      <c r="C39" s="11"/>
    </row>
    <row r="40" spans="1:15" ht="30" x14ac:dyDescent="0.25">
      <c r="A40" s="43"/>
      <c r="C40" s="11"/>
      <c r="G40" s="71" t="s">
        <v>45</v>
      </c>
      <c r="H40" s="72" t="s">
        <v>46</v>
      </c>
      <c r="J40" s="38" t="s">
        <v>40</v>
      </c>
      <c r="K40" s="10"/>
      <c r="L40" s="10"/>
      <c r="M40" s="38" t="s">
        <v>41</v>
      </c>
    </row>
    <row r="41" spans="1:15" ht="16.5" thickBot="1" x14ac:dyDescent="0.3">
      <c r="A41" s="43"/>
      <c r="C41" s="11"/>
      <c r="G41" s="73">
        <v>1</v>
      </c>
      <c r="H41" s="74">
        <v>1</v>
      </c>
      <c r="J41" s="12">
        <f>COUNTIF(J6:J40,"Installed")</f>
        <v>0</v>
      </c>
      <c r="K41" s="10"/>
      <c r="L41" s="10"/>
      <c r="M41" s="12">
        <f>COUNTIF(M6:M40,"Installed")</f>
        <v>0</v>
      </c>
    </row>
    <row r="42" spans="1:15" x14ac:dyDescent="0.25">
      <c r="A42" s="46"/>
      <c r="C42" s="11"/>
      <c r="F42" s="75"/>
    </row>
    <row r="43" spans="1:15" x14ac:dyDescent="0.25">
      <c r="A43" s="46"/>
      <c r="C43" s="11"/>
      <c r="F43" s="75"/>
    </row>
    <row r="44" spans="1:15" x14ac:dyDescent="0.25">
      <c r="A44" s="46"/>
      <c r="C44" s="11"/>
      <c r="F44" s="76"/>
    </row>
    <row r="45" spans="1:15" x14ac:dyDescent="0.25">
      <c r="A45" s="43"/>
      <c r="C45" s="11"/>
      <c r="F45" s="75"/>
    </row>
    <row r="46" spans="1:15" x14ac:dyDescent="0.25">
      <c r="A46" s="43"/>
      <c r="C46" s="11"/>
      <c r="F46" s="75"/>
    </row>
    <row r="47" spans="1:15" x14ac:dyDescent="0.25">
      <c r="A47" s="47"/>
      <c r="C47" s="11"/>
    </row>
    <row r="48" spans="1:15" x14ac:dyDescent="0.25">
      <c r="A48" s="47"/>
      <c r="C48" s="11"/>
    </row>
    <row r="49" spans="1:6" x14ac:dyDescent="0.25">
      <c r="A49" s="47"/>
      <c r="C49" s="11"/>
    </row>
    <row r="50" spans="1:6" x14ac:dyDescent="0.25">
      <c r="A50" s="47"/>
      <c r="C50" s="11"/>
    </row>
    <row r="51" spans="1:6" x14ac:dyDescent="0.25">
      <c r="A51" s="47"/>
      <c r="C51" s="11"/>
      <c r="F51" s="77"/>
    </row>
    <row r="52" spans="1:6" x14ac:dyDescent="0.25">
      <c r="A52" s="47"/>
      <c r="C52" s="11"/>
    </row>
    <row r="53" spans="1:6" x14ac:dyDescent="0.25">
      <c r="A53" s="47"/>
      <c r="C53" s="11"/>
    </row>
    <row r="54" spans="1:6" x14ac:dyDescent="0.25">
      <c r="A54" s="43"/>
      <c r="C54" s="11"/>
    </row>
    <row r="55" spans="1:6" x14ac:dyDescent="0.25">
      <c r="A55" s="43"/>
      <c r="C55" s="11"/>
    </row>
    <row r="56" spans="1:6" x14ac:dyDescent="0.25">
      <c r="C56" s="11"/>
    </row>
    <row r="57" spans="1:6" x14ac:dyDescent="0.25">
      <c r="C57" s="11"/>
    </row>
    <row r="58" spans="1:6" x14ac:dyDescent="0.25">
      <c r="C58" s="11"/>
    </row>
    <row r="59" spans="1:6" x14ac:dyDescent="0.25">
      <c r="C59" s="11"/>
    </row>
    <row r="60" spans="1:6" x14ac:dyDescent="0.25">
      <c r="C60" s="11"/>
    </row>
    <row r="61" spans="1:6" x14ac:dyDescent="0.25">
      <c r="C61" s="11"/>
    </row>
    <row r="62" spans="1:6" x14ac:dyDescent="0.25">
      <c r="C62" s="11"/>
    </row>
    <row r="63" spans="1:6" x14ac:dyDescent="0.25">
      <c r="C63" s="11"/>
    </row>
    <row r="64" spans="1:6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42:G53 G36:G38">
    <cfRule type="containsText" dxfId="89" priority="369" operator="containsText" text="New Tag Required">
      <formula>NOT(ISERROR(SEARCH("New Tag Required",G36)))</formula>
    </cfRule>
  </conditionalFormatting>
  <conditionalFormatting sqref="D36:D99">
    <cfRule type="containsText" dxfId="88" priority="368" operator="containsText" text="Yes">
      <formula>NOT(ISERROR(SEARCH("Yes",D36)))</formula>
    </cfRule>
  </conditionalFormatting>
  <conditionalFormatting sqref="H42:H99 H200:H421 H36:H38">
    <cfRule type="containsText" dxfId="87" priority="356" operator="containsText" text="New Sign Required">
      <formula>NOT(ISERROR(SEARCH("New Sign Required",H36)))</formula>
    </cfRule>
  </conditionalFormatting>
  <conditionalFormatting sqref="G42:G99 G36:H38">
    <cfRule type="containsText" dxfId="86" priority="355" operator="containsText" text="Action Required">
      <formula>NOT(ISERROR(SEARCH("Action Required",G36)))</formula>
    </cfRule>
  </conditionalFormatting>
  <conditionalFormatting sqref="H42:H99">
    <cfRule type="containsText" dxfId="85" priority="354" operator="containsText" text="Action Required">
      <formula>NOT(ISERROR(SEARCH("Action Required",H42)))</formula>
    </cfRule>
  </conditionalFormatting>
  <conditionalFormatting sqref="G39">
    <cfRule type="containsText" dxfId="84" priority="296" operator="containsText" text="New Tag Required">
      <formula>NOT(ISERROR(SEARCH("New Tag Required",G39)))</formula>
    </cfRule>
  </conditionalFormatting>
  <conditionalFormatting sqref="H39">
    <cfRule type="containsText" dxfId="83" priority="294" operator="containsText" text="New Sign Required">
      <formula>NOT(ISERROR(SEARCH("New Sign Required",H39)))</formula>
    </cfRule>
  </conditionalFormatting>
  <conditionalFormatting sqref="G39">
    <cfRule type="containsText" dxfId="82" priority="293" operator="containsText" text="Action Required">
      <formula>NOT(ISERROR(SEARCH("Action Required",G39)))</formula>
    </cfRule>
  </conditionalFormatting>
  <conditionalFormatting sqref="H39">
    <cfRule type="containsText" dxfId="81" priority="292" operator="containsText" text="Action Required">
      <formula>NOT(ISERROR(SEARCH("Action Required",H39)))</formula>
    </cfRule>
  </conditionalFormatting>
  <conditionalFormatting sqref="D100:D199">
    <cfRule type="containsText" dxfId="80" priority="288" operator="containsText" text="Yes">
      <formula>NOT(ISERROR(SEARCH("Yes",D100)))</formula>
    </cfRule>
  </conditionalFormatting>
  <conditionalFormatting sqref="H100:H199">
    <cfRule type="containsText" dxfId="79" priority="287" operator="containsText" text="New Sign Required">
      <formula>NOT(ISERROR(SEARCH("New Sign Required",H100)))</formula>
    </cfRule>
  </conditionalFormatting>
  <conditionalFormatting sqref="G100:G199">
    <cfRule type="containsText" dxfId="78" priority="286" operator="containsText" text="Action Required">
      <formula>NOT(ISERROR(SEARCH("Action Required",G100)))</formula>
    </cfRule>
  </conditionalFormatting>
  <conditionalFormatting sqref="H100:H199">
    <cfRule type="containsText" dxfId="77" priority="285" operator="containsText" text="Action Required">
      <formula>NOT(ISERROR(SEARCH("Action Required",H100)))</formula>
    </cfRule>
  </conditionalFormatting>
  <conditionalFormatting sqref="J2:N2">
    <cfRule type="cellIs" dxfId="76" priority="262" operator="notEqual">
      <formula>0</formula>
    </cfRule>
  </conditionalFormatting>
  <conditionalFormatting sqref="J7:J9 J36">
    <cfRule type="cellIs" dxfId="75" priority="261" operator="equal">
      <formula>0</formula>
    </cfRule>
  </conditionalFormatting>
  <conditionalFormatting sqref="M7:M9 M36">
    <cfRule type="cellIs" dxfId="74" priority="260" operator="equal">
      <formula>0</formula>
    </cfRule>
  </conditionalFormatting>
  <conditionalFormatting sqref="M7:M9 J7:J9 J36 M36">
    <cfRule type="cellIs" dxfId="73" priority="257" operator="equal">
      <formula>"In Progress"</formula>
    </cfRule>
    <cfRule type="cellIs" dxfId="72" priority="258" operator="equal">
      <formula>"Log Issues"</formula>
    </cfRule>
    <cfRule type="cellIs" dxfId="71" priority="259" operator="equal">
      <formula>"N/A"</formula>
    </cfRule>
  </conditionalFormatting>
  <conditionalFormatting sqref="K7:K9 K36">
    <cfRule type="expression" dxfId="70" priority="256">
      <formula>$J7="Log Issues"</formula>
    </cfRule>
  </conditionalFormatting>
  <conditionalFormatting sqref="H1:H5 H36:H1048576">
    <cfRule type="containsText" dxfId="69" priority="249" operator="containsText" text="Remove Old Sign">
      <formula>NOT(ISERROR(SEARCH("Remove Old Sign",H1)))</formula>
    </cfRule>
    <cfRule type="containsText" dxfId="68" priority="250" operator="containsText" text="Move Sign to New Location">
      <formula>NOT(ISERROR(SEARCH("Move Sign to New Location",H1)))</formula>
    </cfRule>
  </conditionalFormatting>
  <conditionalFormatting sqref="G1:G5 G36:G1048576">
    <cfRule type="containsText" dxfId="67" priority="248" operator="containsText" text="Remove Old Tag">
      <formula>NOT(ISERROR(SEARCH("Remove Old Tag",G1)))</formula>
    </cfRule>
  </conditionalFormatting>
  <conditionalFormatting sqref="D36">
    <cfRule type="containsText" dxfId="66" priority="220" operator="containsText" text="Yes">
      <formula>NOT(ISERROR(SEARCH("Yes",D36)))</formula>
    </cfRule>
  </conditionalFormatting>
  <conditionalFormatting sqref="H36">
    <cfRule type="containsText" dxfId="65" priority="186" operator="containsText" text="New Tag Required">
      <formula>NOT(ISERROR(SEARCH("New Tag Required",H36)))</formula>
    </cfRule>
  </conditionalFormatting>
  <conditionalFormatting sqref="H36">
    <cfRule type="containsText" dxfId="64" priority="185" operator="containsText" text="Action Required">
      <formula>NOT(ISERROR(SEARCH("Action Required",H36)))</formula>
    </cfRule>
  </conditionalFormatting>
  <conditionalFormatting sqref="H36">
    <cfRule type="containsText" dxfId="63" priority="184" operator="containsText" text="New Tag Required">
      <formula>NOT(ISERROR(SEARCH("New Tag Required",H36)))</formula>
    </cfRule>
  </conditionalFormatting>
  <conditionalFormatting sqref="H36">
    <cfRule type="containsText" dxfId="62" priority="183" operator="containsText" text="Action Required">
      <formula>NOT(ISERROR(SEARCH("Action Required",H36)))</formula>
    </cfRule>
  </conditionalFormatting>
  <conditionalFormatting sqref="H36">
    <cfRule type="containsText" dxfId="61" priority="182" operator="containsText" text="Remove Old Tag">
      <formula>NOT(ISERROR(SEARCH("Remove Old Tag",H36)))</formula>
    </cfRule>
  </conditionalFormatting>
  <conditionalFormatting sqref="N7">
    <cfRule type="expression" dxfId="60" priority="373">
      <formula>$M9="Log Issues"</formula>
    </cfRule>
  </conditionalFormatting>
  <conditionalFormatting sqref="J9">
    <cfRule type="cellIs" dxfId="59" priority="125" operator="equal">
      <formula>0</formula>
    </cfRule>
  </conditionalFormatting>
  <conditionalFormatting sqref="M9">
    <cfRule type="cellIs" dxfId="58" priority="124" operator="equal">
      <formula>0</formula>
    </cfRule>
  </conditionalFormatting>
  <conditionalFormatting sqref="J9 M9">
    <cfRule type="cellIs" dxfId="57" priority="121" operator="equal">
      <formula>"In Progress"</formula>
    </cfRule>
    <cfRule type="cellIs" dxfId="56" priority="122" operator="equal">
      <formula>"Log Issues"</formula>
    </cfRule>
    <cfRule type="cellIs" dxfId="55" priority="123" operator="equal">
      <formula>"N/A"</formula>
    </cfRule>
  </conditionalFormatting>
  <conditionalFormatting sqref="G6:G9">
    <cfRule type="containsText" dxfId="54" priority="67" operator="containsText" text="New Tag Required">
      <formula>NOT(ISERROR(SEARCH("New Tag Required",G6)))</formula>
    </cfRule>
  </conditionalFormatting>
  <conditionalFormatting sqref="G6:G9">
    <cfRule type="containsText" dxfId="53" priority="66" operator="containsText" text="Action Required">
      <formula>NOT(ISERROR(SEARCH("Action Required",G6)))</formula>
    </cfRule>
  </conditionalFormatting>
  <conditionalFormatting sqref="G6:G9">
    <cfRule type="containsText" dxfId="52" priority="65" operator="containsText" text="Remove Old Tag">
      <formula>NOT(ISERROR(SEARCH("Remove Old Tag",G6)))</formula>
    </cfRule>
  </conditionalFormatting>
  <conditionalFormatting sqref="H6:H9">
    <cfRule type="containsText" dxfId="51" priority="61" operator="containsText" text="New Sign Required">
      <formula>NOT(ISERROR(SEARCH("New Sign Required",H6)))</formula>
    </cfRule>
  </conditionalFormatting>
  <conditionalFormatting sqref="H6:H9">
    <cfRule type="containsText" dxfId="50" priority="60" operator="containsText" text="Action Required">
      <formula>NOT(ISERROR(SEARCH("Action Required",H6)))</formula>
    </cfRule>
  </conditionalFormatting>
  <conditionalFormatting sqref="H6:H9">
    <cfRule type="containsText" dxfId="49" priority="58" operator="containsText" text="Remove Old Sign">
      <formula>NOT(ISERROR(SEARCH("Remove Old Sign",H6)))</formula>
    </cfRule>
    <cfRule type="containsText" dxfId="48" priority="59" operator="containsText" text="Move Sign to New Location">
      <formula>NOT(ISERROR(SEARCH("Move Sign to New Location",H6)))</formula>
    </cfRule>
  </conditionalFormatting>
  <conditionalFormatting sqref="D6:D9">
    <cfRule type="containsText" dxfId="47" priority="41" operator="containsText" text="Yes">
      <formula>NOT(ISERROR(SEARCH("Yes",D6)))</formula>
    </cfRule>
  </conditionalFormatting>
  <conditionalFormatting sqref="N9">
    <cfRule type="expression" dxfId="46" priority="408">
      <formula>$M36="Log Issues"</formula>
    </cfRule>
  </conditionalFormatting>
  <conditionalFormatting sqref="N8">
    <cfRule type="expression" dxfId="45" priority="409">
      <formula>#REF!="Log Issues"</formula>
    </cfRule>
  </conditionalFormatting>
  <conditionalFormatting sqref="N36">
    <cfRule type="expression" dxfId="44" priority="444">
      <formula>#REF!="Log Issues"</formula>
    </cfRule>
  </conditionalFormatting>
  <conditionalFormatting sqref="G10">
    <cfRule type="containsText" dxfId="43" priority="37" operator="containsText" text="New Tag Required">
      <formula>NOT(ISERROR(SEARCH("New Tag Required",G10)))</formula>
    </cfRule>
  </conditionalFormatting>
  <conditionalFormatting sqref="H10">
    <cfRule type="containsText" dxfId="42" priority="36" operator="containsText" text="New Sign Required">
      <formula>NOT(ISERROR(SEARCH("New Sign Required",H10)))</formula>
    </cfRule>
  </conditionalFormatting>
  <conditionalFormatting sqref="G10:H10">
    <cfRule type="containsText" dxfId="41" priority="35" operator="containsText" text="Action Required">
      <formula>NOT(ISERROR(SEARCH("Action Required",G10)))</formula>
    </cfRule>
  </conditionalFormatting>
  <conditionalFormatting sqref="J13:J18">
    <cfRule type="cellIs" dxfId="40" priority="34" operator="equal">
      <formula>0</formula>
    </cfRule>
  </conditionalFormatting>
  <conditionalFormatting sqref="M13:M18">
    <cfRule type="cellIs" dxfId="39" priority="33" operator="equal">
      <formula>0</formula>
    </cfRule>
  </conditionalFormatting>
  <conditionalFormatting sqref="M13:M18 J13:J18">
    <cfRule type="cellIs" dxfId="38" priority="30" operator="equal">
      <formula>"In Progress"</formula>
    </cfRule>
    <cfRule type="cellIs" dxfId="37" priority="31" operator="equal">
      <formula>"Log Issues"</formula>
    </cfRule>
    <cfRule type="cellIs" dxfId="36" priority="32" operator="equal">
      <formula>"N/A"</formula>
    </cfRule>
  </conditionalFormatting>
  <conditionalFormatting sqref="K13">
    <cfRule type="expression" dxfId="35" priority="29">
      <formula>$J13="Log Issues"</formula>
    </cfRule>
  </conditionalFormatting>
  <conditionalFormatting sqref="H10">
    <cfRule type="containsText" dxfId="34" priority="27" operator="containsText" text="Remove Old Sign">
      <formula>NOT(ISERROR(SEARCH("Remove Old Sign",H10)))</formula>
    </cfRule>
    <cfRule type="containsText" dxfId="33" priority="28" operator="containsText" text="Move Sign to New Location">
      <formula>NOT(ISERROR(SEARCH("Move Sign to New Location",H10)))</formula>
    </cfRule>
  </conditionalFormatting>
  <conditionalFormatting sqref="G10">
    <cfRule type="containsText" dxfId="32" priority="26" operator="containsText" text="Remove Old Tag">
      <formula>NOT(ISERROR(SEARCH("Remove Old Tag",G10)))</formula>
    </cfRule>
  </conditionalFormatting>
  <conditionalFormatting sqref="G10">
    <cfRule type="containsText" dxfId="31" priority="24" operator="containsText" text="Action Required">
      <formula>NOT(ISERROR(SEARCH("Action Required",G10)))</formula>
    </cfRule>
  </conditionalFormatting>
  <conditionalFormatting sqref="G10">
    <cfRule type="containsText" dxfId="30" priority="22" operator="containsText" text="Action Required">
      <formula>NOT(ISERROR(SEARCH("Action Required",G10)))</formula>
    </cfRule>
  </conditionalFormatting>
  <conditionalFormatting sqref="G10">
    <cfRule type="containsText" dxfId="29" priority="25" operator="containsText" text="New Tag Required">
      <formula>NOT(ISERROR(SEARCH("New Tag Required",G10)))</formula>
    </cfRule>
  </conditionalFormatting>
  <conditionalFormatting sqref="G10">
    <cfRule type="containsText" dxfId="28" priority="23" operator="containsText" text="New Tag Required">
      <formula>NOT(ISERROR(SEARCH("New Tag Required",G10)))</formula>
    </cfRule>
  </conditionalFormatting>
  <conditionalFormatting sqref="G10">
    <cfRule type="containsText" dxfId="27" priority="21" operator="containsText" text="Remove Old Tag">
      <formula>NOT(ISERROR(SEARCH("Remove Old Tag",G10)))</formula>
    </cfRule>
  </conditionalFormatting>
  <conditionalFormatting sqref="H10">
    <cfRule type="containsText" dxfId="26" priority="20" operator="containsText" text="New Sign Required">
      <formula>NOT(ISERROR(SEARCH("New Sign Required",H10)))</formula>
    </cfRule>
  </conditionalFormatting>
  <conditionalFormatting sqref="H10">
    <cfRule type="containsText" dxfId="25" priority="19" operator="containsText" text="Action Required">
      <formula>NOT(ISERROR(SEARCH("Action Required",H10)))</formula>
    </cfRule>
  </conditionalFormatting>
  <conditionalFormatting sqref="H10">
    <cfRule type="containsText" dxfId="24" priority="17" operator="containsText" text="Remove Old Sign">
      <formula>NOT(ISERROR(SEARCH("Remove Old Sign",H10)))</formula>
    </cfRule>
    <cfRule type="containsText" dxfId="23" priority="18" operator="containsText" text="Move Sign to New Location">
      <formula>NOT(ISERROR(SEARCH("Move Sign to New Location",H10)))</formula>
    </cfRule>
  </conditionalFormatting>
  <conditionalFormatting sqref="N13">
    <cfRule type="expression" dxfId="22" priority="38">
      <formula>#REF!="Log Issues"</formula>
    </cfRule>
  </conditionalFormatting>
  <conditionalFormatting sqref="D10:D35">
    <cfRule type="containsText" dxfId="21" priority="16" operator="containsText" text="Yes">
      <formula>NOT(ISERROR(SEARCH("Yes",D10)))</formula>
    </cfRule>
  </conditionalFormatting>
  <conditionalFormatting sqref="G11:G35">
    <cfRule type="containsText" dxfId="20" priority="15" operator="containsText" text="New Tag Required">
      <formula>NOT(ISERROR(SEARCH("New Tag Required",G11)))</formula>
    </cfRule>
  </conditionalFormatting>
  <conditionalFormatting sqref="H11:H35">
    <cfRule type="containsText" dxfId="19" priority="14" operator="containsText" text="New Sign Required">
      <formula>NOT(ISERROR(SEARCH("New Sign Required",H11)))</formula>
    </cfRule>
  </conditionalFormatting>
  <conditionalFormatting sqref="G11:H35">
    <cfRule type="containsText" dxfId="18" priority="13" operator="containsText" text="Action Required">
      <formula>NOT(ISERROR(SEARCH("Action Required",G11)))</formula>
    </cfRule>
  </conditionalFormatting>
  <conditionalFormatting sqref="H11:H35">
    <cfRule type="containsText" dxfId="17" priority="11" operator="containsText" text="Remove Old Sign">
      <formula>NOT(ISERROR(SEARCH("Remove Old Sign",H11)))</formula>
    </cfRule>
    <cfRule type="containsText" dxfId="16" priority="12" operator="containsText" text="Move Sign to New Location">
      <formula>NOT(ISERROR(SEARCH("Move Sign to New Location",H11)))</formula>
    </cfRule>
  </conditionalFormatting>
  <conditionalFormatting sqref="G11:G35">
    <cfRule type="containsText" dxfId="15" priority="10" operator="containsText" text="Remove Old Tag">
      <formula>NOT(ISERROR(SEARCH("Remove Old Tag",G11)))</formula>
    </cfRule>
  </conditionalFormatting>
  <conditionalFormatting sqref="G11:G35">
    <cfRule type="containsText" dxfId="14" priority="8" operator="containsText" text="Action Required">
      <formula>NOT(ISERROR(SEARCH("Action Required",G11)))</formula>
    </cfRule>
  </conditionalFormatting>
  <conditionalFormatting sqref="G11:G35">
    <cfRule type="containsText" dxfId="13" priority="6" operator="containsText" text="Action Required">
      <formula>NOT(ISERROR(SEARCH("Action Required",G11)))</formula>
    </cfRule>
  </conditionalFormatting>
  <conditionalFormatting sqref="G11:G35">
    <cfRule type="containsText" dxfId="12" priority="9" operator="containsText" text="New Tag Required">
      <formula>NOT(ISERROR(SEARCH("New Tag Required",G11)))</formula>
    </cfRule>
  </conditionalFormatting>
  <conditionalFormatting sqref="G11:G35">
    <cfRule type="containsText" dxfId="11" priority="7" operator="containsText" text="New Tag Required">
      <formula>NOT(ISERROR(SEARCH("New Tag Required",G11)))</formula>
    </cfRule>
  </conditionalFormatting>
  <conditionalFormatting sqref="G11:G35">
    <cfRule type="containsText" dxfId="10" priority="5" operator="containsText" text="Remove Old Tag">
      <formula>NOT(ISERROR(SEARCH("Remove Old Tag",G11)))</formula>
    </cfRule>
  </conditionalFormatting>
  <conditionalFormatting sqref="H11:H35">
    <cfRule type="containsText" dxfId="9" priority="4" operator="containsText" text="New Sign Required">
      <formula>NOT(ISERROR(SEARCH("New Sign Required",H11)))</formula>
    </cfRule>
  </conditionalFormatting>
  <conditionalFormatting sqref="H11:H35">
    <cfRule type="containsText" dxfId="8" priority="3" operator="containsText" text="Action Required">
      <formula>NOT(ISERROR(SEARCH("Action Required",H11)))</formula>
    </cfRule>
  </conditionalFormatting>
  <conditionalFormatting sqref="H11:H35">
    <cfRule type="containsText" dxfId="7" priority="1" operator="containsText" text="Remove Old Sign">
      <formula>NOT(ISERROR(SEARCH("Remove Old Sign",H11)))</formula>
    </cfRule>
    <cfRule type="containsText" dxfId="6" priority="2" operator="containsText" text="Move Sign to New Location">
      <formula>NOT(ISERROR(SEARCH("Move Sign to New Location",H11)))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Lookup!$D$1:$D$4</xm:f>
          </x14:formula1>
          <xm:sqref>H39 H42:H199 H6:H9</xm:sqref>
        </x14:dataValidation>
        <x14:dataValidation type="list" allowBlank="1" showInputMessage="1" showErrorMessage="1">
          <x14:formula1>
            <xm:f>Lookup!$A$1:$A$4</xm:f>
          </x14:formula1>
          <xm:sqref>G39 G42:G199 G6:G9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C39:C199 C6:C9 C36</xm:sqref>
        </x14:dataValidation>
        <x14:dataValidation type="list" allowBlank="1" showInputMessage="1" showErrorMessage="1">
          <x14:formula1>
            <xm:f>Lookup!$F$1:$F$8</xm:f>
          </x14:formula1>
          <xm:sqref>M7:M9 M36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O7:O9 O36 O13</xm:sqref>
        </x14:dataValidation>
        <x14:dataValidation type="list" allowBlank="1" showInputMessage="1" showErrorMessage="1">
          <x14:formula1>
            <xm:f>Lookup!$F$1:$F$7</xm:f>
          </x14:formula1>
          <xm:sqref>J7:J9 J36</xm:sqref>
        </x14:dataValidation>
        <x14:dataValidation type="list" allowBlank="1" showInputMessage="1">
          <x14:formula1>
            <xm:f>'U:\CAD\Projects\Key_Drawings\Open_Projects\DRAFT_KD0284\[DRAFT_KDU_0284_20181221.xlsx]Lookup'!#REF!</xm:f>
          </x14:formula1>
          <xm:sqref>C10:C35</xm:sqref>
        </x14:dataValidation>
        <x14:dataValidation type="list" allowBlank="1" showInputMessage="1" showErrorMessage="1">
          <x14:formula1>
            <xm:f>'U:\CAD\Projects\Key_Drawings\Open_Projects\DRAFT_KD0284\[DRAFT_KDU_0284_20181221.xlsx]Lookup'!#REF!</xm:f>
          </x14:formula1>
          <xm:sqref>J13:J18</xm:sqref>
        </x14:dataValidation>
        <x14:dataValidation type="list" allowBlank="1" showInputMessage="1" showErrorMessage="1">
          <x14:formula1>
            <xm:f>'U:\CAD\Projects\Key_Drawings\Open_Projects\DRAFT_KD0284\[DRAFT_KDU_0284_20181221.xlsx]Lookup'!#REF!</xm:f>
          </x14:formula1>
          <xm:sqref>M13:M18</xm:sqref>
        </x14:dataValidation>
        <x14:dataValidation type="list" allowBlank="1" showInputMessage="1" showErrorMessage="1">
          <x14:formula1>
            <xm:f>'U:\CAD\Projects\Key_Drawings\Open_Projects\DRAFT_KD0284\[DRAFT_KDU_0284_20181221.xlsx]Lookup'!#REF!</xm:f>
          </x14:formula1>
          <xm:sqref>G10:G35</xm:sqref>
        </x14:dataValidation>
        <x14:dataValidation type="list" allowBlank="1" showInputMessage="1" showErrorMessage="1">
          <x14:formula1>
            <xm:f>'U:\CAD\Projects\Key_Drawings\Open_Projects\DRAFT_KD0284\[DRAFT_KDU_0284_20181221.xlsx]Lookup'!#REF!</xm:f>
          </x14:formula1>
          <xm:sqref>H10:H35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C37:C38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G36:H38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B30" sqref="B30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39" t="s">
        <v>77</v>
      </c>
      <c r="C1" s="23"/>
      <c r="D1" s="14" t="s">
        <v>10</v>
      </c>
      <c r="E1" s="40">
        <f>'KD Changes'!G1</f>
        <v>43641</v>
      </c>
    </row>
    <row r="2" spans="1:10" ht="15" customHeight="1" x14ac:dyDescent="0.25">
      <c r="A2" s="26" t="s">
        <v>8</v>
      </c>
      <c r="B2" s="27" t="str">
        <f>'KD Changes'!B2:C2</f>
        <v>Kentucky Clinic</v>
      </c>
      <c r="C2" s="28"/>
      <c r="D2" s="29" t="s">
        <v>12</v>
      </c>
      <c r="E2" s="41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2" customFormat="1" ht="18" customHeight="1" thickTop="1" x14ac:dyDescent="0.25">
      <c r="A6" s="78" t="s">
        <v>90</v>
      </c>
      <c r="B6" s="79" t="s">
        <v>91</v>
      </c>
      <c r="C6" s="62" t="s">
        <v>64</v>
      </c>
      <c r="D6" s="62">
        <v>293</v>
      </c>
      <c r="G6" s="63"/>
      <c r="H6" s="63"/>
    </row>
    <row r="7" spans="1:10" ht="18" customHeight="1" x14ac:dyDescent="0.25">
      <c r="A7" s="78" t="s">
        <v>85</v>
      </c>
      <c r="B7" s="79" t="s">
        <v>86</v>
      </c>
      <c r="C7" s="62" t="s">
        <v>64</v>
      </c>
      <c r="D7" s="25">
        <v>811</v>
      </c>
      <c r="G7" s="18"/>
      <c r="H7" s="18"/>
      <c r="I7" s="24"/>
      <c r="J7" s="24"/>
    </row>
    <row r="8" spans="1:10" ht="18" customHeight="1" x14ac:dyDescent="0.25">
      <c r="A8" s="78" t="s">
        <v>87</v>
      </c>
      <c r="B8" s="79" t="s">
        <v>88</v>
      </c>
      <c r="C8" s="62" t="s">
        <v>64</v>
      </c>
      <c r="D8" s="25">
        <v>316</v>
      </c>
      <c r="F8" s="31"/>
      <c r="G8" s="18"/>
      <c r="H8" s="18"/>
    </row>
    <row r="9" spans="1:10" ht="18" customHeight="1" x14ac:dyDescent="0.25">
      <c r="A9" s="78" t="s">
        <v>83</v>
      </c>
      <c r="B9" s="79" t="s">
        <v>84</v>
      </c>
      <c r="C9" s="62" t="s">
        <v>64</v>
      </c>
      <c r="D9" s="25">
        <v>298</v>
      </c>
    </row>
    <row r="10" spans="1:10" ht="18" customHeight="1" x14ac:dyDescent="0.25">
      <c r="B10" s="61"/>
      <c r="C10" s="62"/>
    </row>
    <row r="11" spans="1:10" ht="18" customHeight="1" x14ac:dyDescent="0.25">
      <c r="B11" s="61"/>
      <c r="C11" s="62"/>
    </row>
    <row r="12" spans="1:10" ht="18" customHeight="1" x14ac:dyDescent="0.25">
      <c r="B12" s="61"/>
      <c r="C12" s="62"/>
    </row>
    <row r="13" spans="1:10" ht="18" customHeight="1" x14ac:dyDescent="0.25">
      <c r="B13" s="61"/>
      <c r="C13" s="62"/>
    </row>
    <row r="14" spans="1:10" ht="18" customHeight="1" x14ac:dyDescent="0.25">
      <c r="B14" s="61"/>
      <c r="C14" s="62"/>
    </row>
    <row r="15" spans="1:10" ht="18" customHeight="1" x14ac:dyDescent="0.25">
      <c r="B15" s="61"/>
      <c r="C15" s="62"/>
    </row>
    <row r="16" spans="1:10" ht="18" customHeight="1" x14ac:dyDescent="0.25">
      <c r="B16" s="61"/>
      <c r="C16" s="62"/>
    </row>
    <row r="17" spans="2:3" ht="18" customHeight="1" x14ac:dyDescent="0.25">
      <c r="B17" s="61"/>
      <c r="C17" s="62"/>
    </row>
    <row r="18" spans="2:3" ht="18" customHeight="1" x14ac:dyDescent="0.25">
      <c r="B18" s="61"/>
      <c r="C18" s="62"/>
    </row>
    <row r="19" spans="2:3" ht="18" customHeight="1" x14ac:dyDescent="0.25">
      <c r="B19" s="61"/>
      <c r="C19" s="62"/>
    </row>
    <row r="20" spans="2:3" ht="18" customHeight="1" x14ac:dyDescent="0.25">
      <c r="B20" s="61"/>
      <c r="C20" s="62"/>
    </row>
    <row r="21" spans="2:3" ht="18" customHeight="1" x14ac:dyDescent="0.25">
      <c r="B21" s="61"/>
      <c r="C21" s="62"/>
    </row>
    <row r="22" spans="2:3" ht="18" customHeight="1" x14ac:dyDescent="0.25">
      <c r="B22" s="61"/>
      <c r="C22" s="62"/>
    </row>
    <row r="23" spans="2:3" ht="18" customHeight="1" x14ac:dyDescent="0.25">
      <c r="B23" s="61"/>
      <c r="C23" s="62"/>
    </row>
    <row r="24" spans="2:3" ht="18" customHeight="1" x14ac:dyDescent="0.25">
      <c r="B24" s="61"/>
      <c r="C24" s="62"/>
    </row>
    <row r="25" spans="2:3" ht="18" customHeight="1" x14ac:dyDescent="0.25">
      <c r="B25" s="61"/>
      <c r="C25" s="62"/>
    </row>
    <row r="26" spans="2:3" ht="18" customHeight="1" x14ac:dyDescent="0.25">
      <c r="B26" s="61"/>
      <c r="C26" s="62"/>
    </row>
    <row r="27" spans="2:3" ht="18" customHeight="1" x14ac:dyDescent="0.25">
      <c r="B27" s="61"/>
      <c r="C27" s="62"/>
    </row>
    <row r="28" spans="2:3" ht="18" customHeight="1" x14ac:dyDescent="0.25">
      <c r="B28" s="61"/>
      <c r="C28" s="62"/>
    </row>
    <row r="29" spans="2:3" ht="18" customHeight="1" x14ac:dyDescent="0.25">
      <c r="B29" s="61"/>
      <c r="C29" s="62"/>
    </row>
    <row r="30" spans="2:3" ht="18" customHeight="1" x14ac:dyDescent="0.25">
      <c r="B30" s="61"/>
      <c r="C30" s="62"/>
    </row>
    <row r="31" spans="2:3" ht="18" customHeight="1" x14ac:dyDescent="0.25">
      <c r="B31" s="61"/>
      <c r="C31" s="62"/>
    </row>
    <row r="32" spans="2:3" ht="18" customHeight="1" x14ac:dyDescent="0.25">
      <c r="B32" s="61"/>
      <c r="C32" s="62"/>
    </row>
    <row r="33" spans="2:3" ht="18" customHeight="1" x14ac:dyDescent="0.25">
      <c r="B33" s="61"/>
      <c r="C33" s="62"/>
    </row>
    <row r="34" spans="2:3" ht="18" customHeight="1" x14ac:dyDescent="0.25">
      <c r="B34" s="61"/>
      <c r="C34" s="62"/>
    </row>
    <row r="35" spans="2:3" x14ac:dyDescent="0.25">
      <c r="B35" s="61"/>
      <c r="C35" s="62"/>
    </row>
    <row r="36" spans="2:3" x14ac:dyDescent="0.25">
      <c r="B36" s="61"/>
      <c r="C36" s="62"/>
    </row>
    <row r="37" spans="2:3" x14ac:dyDescent="0.25">
      <c r="B37" s="61"/>
      <c r="C37" s="62"/>
    </row>
    <row r="38" spans="2:3" x14ac:dyDescent="0.25">
      <c r="B38" s="61"/>
      <c r="C38" s="62"/>
    </row>
    <row r="39" spans="2:3" x14ac:dyDescent="0.25">
      <c r="B39" s="61"/>
      <c r="C39" s="62"/>
    </row>
    <row r="40" spans="2:3" x14ac:dyDescent="0.25">
      <c r="B40" s="61"/>
      <c r="C40" s="62"/>
    </row>
    <row r="41" spans="2:3" x14ac:dyDescent="0.25">
      <c r="B41" s="61"/>
      <c r="C41" s="62"/>
    </row>
    <row r="42" spans="2:3" x14ac:dyDescent="0.25">
      <c r="B42" s="61"/>
      <c r="C42" s="62"/>
    </row>
    <row r="43" spans="2:3" x14ac:dyDescent="0.25">
      <c r="B43" s="61"/>
      <c r="C43" s="62"/>
    </row>
    <row r="44" spans="2:3" x14ac:dyDescent="0.25">
      <c r="B44" s="61"/>
    </row>
    <row r="45" spans="2:3" x14ac:dyDescent="0.25">
      <c r="B45" s="61"/>
    </row>
    <row r="46" spans="2:3" x14ac:dyDescent="0.25">
      <c r="B46" s="61"/>
    </row>
    <row r="47" spans="2:3" x14ac:dyDescent="0.25">
      <c r="B47" s="61"/>
    </row>
    <row r="48" spans="2:3" x14ac:dyDescent="0.25">
      <c r="B48" s="61"/>
    </row>
    <row r="49" spans="2:2" x14ac:dyDescent="0.25">
      <c r="B49" s="61"/>
    </row>
    <row r="50" spans="2:2" x14ac:dyDescent="0.25">
      <c r="B50" s="61"/>
    </row>
    <row r="51" spans="2:2" x14ac:dyDescent="0.25">
      <c r="B51" s="61"/>
    </row>
    <row r="52" spans="2:2" x14ac:dyDescent="0.25">
      <c r="B52" s="61"/>
    </row>
    <row r="53" spans="2:2" x14ac:dyDescent="0.25">
      <c r="B53" s="61"/>
    </row>
    <row r="54" spans="2:2" x14ac:dyDescent="0.25">
      <c r="B54" s="61"/>
    </row>
    <row r="55" spans="2:2" x14ac:dyDescent="0.25">
      <c r="B55" s="61"/>
    </row>
    <row r="56" spans="2:2" x14ac:dyDescent="0.25">
      <c r="B56" s="61"/>
    </row>
    <row r="57" spans="2:2" x14ac:dyDescent="0.25">
      <c r="B57" s="61"/>
    </row>
    <row r="58" spans="2:2" x14ac:dyDescent="0.25">
      <c r="B58" s="61"/>
    </row>
    <row r="59" spans="2:2" x14ac:dyDescent="0.25">
      <c r="B59" s="61"/>
    </row>
    <row r="60" spans="2:2" x14ac:dyDescent="0.25">
      <c r="B60" s="61"/>
    </row>
    <row r="61" spans="2:2" x14ac:dyDescent="0.25">
      <c r="B61" s="61"/>
    </row>
    <row r="62" spans="2:2" x14ac:dyDescent="0.25">
      <c r="B62" s="61"/>
    </row>
    <row r="63" spans="2:2" x14ac:dyDescent="0.25">
      <c r="B63" s="61"/>
    </row>
    <row r="64" spans="2:2" x14ac:dyDescent="0.25">
      <c r="B64" s="61"/>
    </row>
    <row r="65" spans="2:2" x14ac:dyDescent="0.25">
      <c r="B65" s="61"/>
    </row>
    <row r="66" spans="2:2" x14ac:dyDescent="0.25">
      <c r="B66" s="61"/>
    </row>
    <row r="67" spans="2:2" x14ac:dyDescent="0.25">
      <c r="B67" s="61"/>
    </row>
    <row r="68" spans="2:2" x14ac:dyDescent="0.25">
      <c r="B68" s="61"/>
    </row>
    <row r="69" spans="2:2" x14ac:dyDescent="0.25">
      <c r="B69" s="61"/>
    </row>
    <row r="70" spans="2:2" x14ac:dyDescent="0.25">
      <c r="B70" s="61"/>
    </row>
    <row r="71" spans="2:2" x14ac:dyDescent="0.25">
      <c r="B71" s="61"/>
    </row>
    <row r="72" spans="2:2" x14ac:dyDescent="0.25">
      <c r="B72" s="61"/>
    </row>
    <row r="73" spans="2:2" x14ac:dyDescent="0.25">
      <c r="B73" s="61"/>
    </row>
    <row r="74" spans="2:2" x14ac:dyDescent="0.25">
      <c r="B74" s="61"/>
    </row>
    <row r="75" spans="2:2" x14ac:dyDescent="0.25">
      <c r="B75" s="61"/>
    </row>
    <row r="76" spans="2:2" x14ac:dyDescent="0.25">
      <c r="B76" s="61"/>
    </row>
    <row r="77" spans="2:2" x14ac:dyDescent="0.25">
      <c r="B77" s="61"/>
    </row>
    <row r="78" spans="2:2" x14ac:dyDescent="0.25">
      <c r="B78" s="61"/>
    </row>
    <row r="79" spans="2:2" x14ac:dyDescent="0.25">
      <c r="B79" s="61"/>
    </row>
    <row r="80" spans="2:2" x14ac:dyDescent="0.25">
      <c r="B80" s="61"/>
    </row>
    <row r="81" spans="2:2" x14ac:dyDescent="0.25">
      <c r="B81" s="61"/>
    </row>
    <row r="82" spans="2:2" x14ac:dyDescent="0.25">
      <c r="B82" s="61"/>
    </row>
    <row r="83" spans="2:2" x14ac:dyDescent="0.25">
      <c r="B83" s="61"/>
    </row>
    <row r="84" spans="2:2" x14ac:dyDescent="0.25">
      <c r="B84" s="61"/>
    </row>
    <row r="85" spans="2:2" x14ac:dyDescent="0.25">
      <c r="B85" s="61"/>
    </row>
    <row r="86" spans="2:2" x14ac:dyDescent="0.25">
      <c r="B86" s="61"/>
    </row>
    <row r="87" spans="2:2" x14ac:dyDescent="0.25">
      <c r="B87" s="61"/>
    </row>
    <row r="88" spans="2:2" x14ac:dyDescent="0.25">
      <c r="B88" s="61"/>
    </row>
    <row r="89" spans="2:2" x14ac:dyDescent="0.25">
      <c r="B89" s="61"/>
    </row>
    <row r="90" spans="2:2" x14ac:dyDescent="0.25">
      <c r="B90" s="61"/>
    </row>
    <row r="91" spans="2:2" x14ac:dyDescent="0.25">
      <c r="B91" s="61"/>
    </row>
    <row r="92" spans="2:2" x14ac:dyDescent="0.25">
      <c r="B92" s="61"/>
    </row>
    <row r="93" spans="2:2" x14ac:dyDescent="0.25">
      <c r="B93" s="61"/>
    </row>
    <row r="94" spans="2:2" x14ac:dyDescent="0.25">
      <c r="B94" s="61"/>
    </row>
    <row r="95" spans="2:2" x14ac:dyDescent="0.25">
      <c r="B95" s="61"/>
    </row>
    <row r="96" spans="2:2" x14ac:dyDescent="0.25">
      <c r="B96" s="61"/>
    </row>
    <row r="97" spans="2:2" x14ac:dyDescent="0.25">
      <c r="B97" s="61"/>
    </row>
    <row r="98" spans="2:2" x14ac:dyDescent="0.25">
      <c r="B98" s="61"/>
    </row>
    <row r="99" spans="2:2" x14ac:dyDescent="0.25">
      <c r="B99" s="61"/>
    </row>
    <row r="100" spans="2:2" x14ac:dyDescent="0.25">
      <c r="B100" s="61"/>
    </row>
    <row r="101" spans="2:2" x14ac:dyDescent="0.25">
      <c r="B101" s="61"/>
    </row>
    <row r="102" spans="2:2" x14ac:dyDescent="0.25">
      <c r="B102" s="61"/>
    </row>
    <row r="103" spans="2:2" x14ac:dyDescent="0.25">
      <c r="B103" s="61"/>
    </row>
    <row r="104" spans="2:2" x14ac:dyDescent="0.25">
      <c r="B104" s="61"/>
    </row>
    <row r="105" spans="2:2" x14ac:dyDescent="0.25">
      <c r="B105" s="61"/>
    </row>
    <row r="106" spans="2:2" x14ac:dyDescent="0.25">
      <c r="B106" s="61"/>
    </row>
    <row r="107" spans="2:2" x14ac:dyDescent="0.25">
      <c r="B107" s="61"/>
    </row>
    <row r="108" spans="2:2" x14ac:dyDescent="0.25">
      <c r="B108" s="61"/>
    </row>
    <row r="109" spans="2:2" x14ac:dyDescent="0.25">
      <c r="B109" s="61"/>
    </row>
    <row r="110" spans="2:2" x14ac:dyDescent="0.25">
      <c r="B110" s="61"/>
    </row>
    <row r="111" spans="2:2" x14ac:dyDescent="0.25">
      <c r="B111" s="61"/>
    </row>
    <row r="112" spans="2:2" x14ac:dyDescent="0.25">
      <c r="B112" s="61"/>
    </row>
  </sheetData>
  <sheetProtection insertRows="0" deleteRows="0" selectLockedCells="1"/>
  <conditionalFormatting sqref="D10:D15">
    <cfRule type="containsText" dxfId="5" priority="15" operator="containsText" text="Yes">
      <formula>NOT(ISERROR(SEARCH("Yes",D10)))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15.28515625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2019-07-05T13:36:09Z</dcterms:modified>
</cp:coreProperties>
</file>