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84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<sst xmlns="http://schemas.openxmlformats.org/spreadsheetml/2006/main" count="305" uniqueCount="136">
  <si>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</si>
  <si>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</si>
  <si>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</si>
  <si>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</si>
  <si>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</si>
  <si>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</si>
  <si>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</si>
  <si>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</si>
  <si>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</si>
  <si>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</si>
  <si>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</si>
  <si>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</si>
  <si>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</si>
  <si>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</si>
  <si>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</si>
  <si>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</si>
  <si>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</si>
  <si>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</si>
  <si>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</si>
  <si>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</si>
  <si>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</si>
  <si>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</si>
  <si>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</si>
  <si>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</si>
  <si>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</si>
  <si>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</si>
  <si>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</si>
  <si>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</si>
  <si>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</si>
  <si>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</si>
  <si>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</si>
  <si>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</si>
  <si>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</si>
  <si>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</si>
  <si>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</si>
  <si>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</si>
  <si>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</si>
  <si>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</si>
  <si>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</si>
  <si>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</si>
  <si>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</si>
  <si>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</si>
  <si>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</si>
  <si>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</si>
  <si>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</si>
  <si>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</si>
  <si>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</si>
  <si>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</si>
  <si>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</si>
  <si>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</si>
  <si>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</si>
  <si>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</si>
  <si>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</si>
  <si>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</si>
  <si>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</si>
  <si>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</si>
  <si>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</si>
  <si>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</si>
  <si>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</si>
  <si>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</si>
  <si>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</si>
  <si>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</si>
  <si>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</si>
  <si>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</si>
  <si>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</si>
  <si>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</si>
  <si>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</si>
  <si>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</si>
  <si>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</si>
  <si>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</si>
  <si>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</si>
  <si>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</si>
  <si>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</si>
  <si>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</si>
  <si>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H0303</t>
  </si>
  <si>
    <t>03</t>
  </si>
  <si>
    <t>H0401</t>
  </si>
  <si>
    <t>04</t>
  </si>
  <si>
    <t>H0504</t>
  </si>
  <si>
    <t>05</t>
  </si>
  <si>
    <t>H0506</t>
  </si>
  <si>
    <t>H0507</t>
  </si>
  <si>
    <t>0284</t>
  </si>
  <si>
    <t>SH1</t>
  </si>
  <si>
    <t>SH2</t>
  </si>
  <si>
    <t>SH3</t>
  </si>
  <si>
    <t>SH4</t>
  </si>
  <si>
    <t>SH5</t>
  </si>
  <si>
    <t>01</t>
  </si>
  <si>
    <t>02</t>
  </si>
  <si>
    <t>Duplicate room ID correction</t>
  </si>
  <si>
    <t>LX-0284-01-SH0101</t>
  </si>
  <si>
    <t xml:space="preserve">KY CLINIC - 1st Floor Shaft 1 </t>
  </si>
  <si>
    <t>LX-0284-01-SH0102</t>
  </si>
  <si>
    <t>KY CLINIC - 1st Floor Shaft 2</t>
  </si>
  <si>
    <t>LX-0284-01-SH0103</t>
  </si>
  <si>
    <t>KY CLINIC - 1st Floor Shaft 3</t>
  </si>
  <si>
    <t>LX-0284-01-SH0104</t>
  </si>
  <si>
    <t>KY CLINIC - 1st Floor Shaft 4</t>
  </si>
  <si>
    <t>LX-0284-01-SH0105</t>
  </si>
  <si>
    <t>KY CLINIC - 1st Floor Shaft 5</t>
  </si>
  <si>
    <t>LX-0284-02-SH0201</t>
  </si>
  <si>
    <t xml:space="preserve">KY CLINIC - 2nd Floor Shaft 1 </t>
  </si>
  <si>
    <t>LX-0284-02-SH0202</t>
  </si>
  <si>
    <t>KY CLINIC - 2nd Floor Shaft 2</t>
  </si>
  <si>
    <t>LX-0284-02-SH0203</t>
  </si>
  <si>
    <t>KY CLINIC - 2nd Floor Shaft 3</t>
  </si>
  <si>
    <t>LX-0284-02-SH0204</t>
  </si>
  <si>
    <t>KY CLINIC - 2nd Floor Shaft 4</t>
  </si>
  <si>
    <t>LX-0284-02-SH0205</t>
  </si>
  <si>
    <t>KY CLINIC - 2nd Floor Shaft 5</t>
  </si>
  <si>
    <t>LX-0284-03-SH0301</t>
  </si>
  <si>
    <t xml:space="preserve">KY CLINIC - 3rd Floor Shaft 1 </t>
  </si>
  <si>
    <t>LX-0284-03-SH0302</t>
  </si>
  <si>
    <t>KY CLINIC - 3rd Floor Shaft 2</t>
  </si>
  <si>
    <t>LX-0284-03-SH0303</t>
  </si>
  <si>
    <t>KY CLINIC - 3rd Floor Shaft 3</t>
  </si>
  <si>
    <t>LX-0284-03-SH0304</t>
  </si>
  <si>
    <t>KY CLINIC - 3rd Floor Shaft 4</t>
  </si>
  <si>
    <t>LX-0284-03-SH0305</t>
  </si>
  <si>
    <t>KY CLINIC - 3rd Floor Shaft 5</t>
  </si>
  <si>
    <t>LX-0284-04-SH0401</t>
  </si>
  <si>
    <t xml:space="preserve">KY CLINIC - 4th Floor Shaft 1 </t>
  </si>
  <si>
    <t>LX-0284-04-SH0402</t>
  </si>
  <si>
    <t>KY CLINIC - 4th Floor Shaft 2</t>
  </si>
  <si>
    <t>LX-0284-04-SH0403</t>
  </si>
  <si>
    <t>KY CLINIC - 4th Floor Shaft 3</t>
  </si>
  <si>
    <t>LX-0284-04-SH0404</t>
  </si>
  <si>
    <t>KY CLINIC - 4th Floor Shaft 4</t>
  </si>
  <si>
    <t>LX-0284-04-SH0405</t>
  </si>
  <si>
    <t>KY CLINIC - 4th Floor Shaft 5</t>
  </si>
  <si>
    <t>LX-0284-05-SH0505</t>
  </si>
  <si>
    <t>KY CLINIC - 5th Floor Shaft 5</t>
  </si>
  <si>
    <t>K0301</t>
  </si>
  <si>
    <t>Keep H0504 at east side by parking garage/Duplicate H0504 (Corridor] space has been divided between H506 and H507</t>
  </si>
  <si>
    <t>place tag at doo to H505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</si>
</sst>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I14" sqref="I14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9" t="s">
        <v>82</v>
      </c>
      <c r="C1" s="79"/>
      <c r="F1" s="68" t="s">
        <v>10</v>
      </c>
      <c r="G1" s="18">
        <v>42376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80" t="str">
        <f>VLOOKUP(B1,BuildingList!A:B,2,FALSE)</f>
        <v>Kentucky Clinic</v>
      </c>
      <c r="C2" s="80"/>
      <c r="F2" s="69" t="s">
        <v>12</v>
      </c>
      <c r="G2" s="22" t="s">
        <v>70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74</v>
      </c>
      <c r="B6" s="48" t="s">
        <v>75</v>
      </c>
      <c r="C6" s="42" t="s">
        <v>50</v>
      </c>
      <c r="D6" s="41" t="s">
        <v>5</v>
      </c>
      <c r="E6" s="50">
        <v>87</v>
      </c>
      <c r="F6" s="50">
        <v>357</v>
      </c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133</v>
      </c>
      <c r="B7" s="48" t="s">
        <v>75</v>
      </c>
      <c r="C7" s="42" t="s">
        <v>22</v>
      </c>
      <c r="D7" s="41" t="s">
        <v>5</v>
      </c>
      <c r="E7" s="50">
        <v>590</v>
      </c>
      <c r="F7" s="50">
        <v>320</v>
      </c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 t="s">
        <v>76</v>
      </c>
      <c r="B8" s="48" t="s">
        <v>77</v>
      </c>
      <c r="C8" s="42" t="s">
        <v>22</v>
      </c>
      <c r="D8" s="41" t="s">
        <v>5</v>
      </c>
      <c r="E8" s="50">
        <v>808</v>
      </c>
      <c r="F8" s="50">
        <v>805</v>
      </c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72" x14ac:dyDescent="0.3">
      <c r="A9" s="61" t="s">
        <v>78</v>
      </c>
      <c r="B9" s="48" t="s">
        <v>79</v>
      </c>
      <c r="C9" s="42" t="s">
        <v>90</v>
      </c>
      <c r="E9" s="62">
        <v>175</v>
      </c>
      <c r="F9" s="62">
        <v>175</v>
      </c>
      <c r="G9" s="50" t="s">
        <v>54</v>
      </c>
      <c r="I9" s="42" t="s">
        <v>134</v>
      </c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 t="s">
        <v>80</v>
      </c>
      <c r="B10" s="48" t="s">
        <v>79</v>
      </c>
      <c r="C10" s="42" t="s">
        <v>50</v>
      </c>
      <c r="D10" s="41" t="s">
        <v>5</v>
      </c>
      <c r="E10" s="50">
        <v>307</v>
      </c>
      <c r="F10" s="50">
        <v>424</v>
      </c>
      <c r="G10" s="50" t="s">
        <v>3</v>
      </c>
      <c r="I10" s="42" t="s">
        <v>135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 t="s">
        <v>81</v>
      </c>
      <c r="B11" s="48" t="s">
        <v>79</v>
      </c>
      <c r="C11" s="42" t="s">
        <v>50</v>
      </c>
      <c r="D11" s="41" t="s">
        <v>5</v>
      </c>
      <c r="E11" s="50">
        <v>354</v>
      </c>
      <c r="F11" s="50">
        <v>411</v>
      </c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 t="s">
        <v>83</v>
      </c>
      <c r="B12" s="48" t="s">
        <v>88</v>
      </c>
      <c r="C12" s="42" t="s">
        <v>51</v>
      </c>
      <c r="D12" s="41" t="s">
        <v>5</v>
      </c>
      <c r="E12" s="50">
        <v>0</v>
      </c>
      <c r="F12" s="50">
        <v>70</v>
      </c>
      <c r="G12" s="41" t="s">
        <v>13</v>
      </c>
      <c r="H12" s="41" t="s">
        <v>13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3">
      <c r="A13" s="63" t="s">
        <v>84</v>
      </c>
      <c r="B13" s="48" t="s">
        <v>88</v>
      </c>
      <c r="C13" s="42" t="s">
        <v>51</v>
      </c>
      <c r="D13" s="41" t="s">
        <v>5</v>
      </c>
      <c r="E13" s="50">
        <v>0</v>
      </c>
      <c r="F13" s="50">
        <v>75</v>
      </c>
      <c r="G13" s="41" t="s">
        <v>13</v>
      </c>
      <c r="H13" s="41" t="s">
        <v>13</v>
      </c>
      <c r="I13" s="42"/>
      <c r="J13" s="59" t="str">
        <f>IF(G13="No Change","N/A",IF(G13="New Tag Required",Lookup!F:F,IF(G13="Remove Old Tag",Lookup!F:F,IF(G13="N/A","N/A",""))))</f>
        <v>N/A</v>
      </c>
      <c r="K13" s="60"/>
      <c r="L13" s="59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3">
      <c r="A14" s="63" t="s">
        <v>85</v>
      </c>
      <c r="B14" s="48" t="s">
        <v>88</v>
      </c>
      <c r="C14" s="42" t="s">
        <v>51</v>
      </c>
      <c r="D14" s="41" t="s">
        <v>5</v>
      </c>
      <c r="E14" s="50">
        <v>0</v>
      </c>
      <c r="F14" s="50">
        <v>72</v>
      </c>
      <c r="G14" s="41" t="s">
        <v>13</v>
      </c>
      <c r="H14" s="41" t="s">
        <v>13</v>
      </c>
      <c r="I14" s="42"/>
      <c r="J14" s="59" t="str">
        <f>IF(G14="No Change","N/A",IF(G14="New Tag Required",Lookup!F:F,IF(G14="Remove Old Tag",Lookup!F:F,IF(G14="N/A","N/A",""))))</f>
        <v>N/A</v>
      </c>
      <c r="K14" s="60"/>
      <c r="L14" s="59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x14ac:dyDescent="0.3">
      <c r="A15" s="63" t="s">
        <v>86</v>
      </c>
      <c r="B15" s="48" t="s">
        <v>88</v>
      </c>
      <c r="C15" s="42" t="s">
        <v>51</v>
      </c>
      <c r="D15" s="41" t="s">
        <v>5</v>
      </c>
      <c r="E15" s="50">
        <v>0</v>
      </c>
      <c r="F15" s="50">
        <v>72</v>
      </c>
      <c r="G15" s="41" t="s">
        <v>13</v>
      </c>
      <c r="H15" s="41" t="s">
        <v>13</v>
      </c>
      <c r="I15" s="42"/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x14ac:dyDescent="0.3">
      <c r="A16" s="63" t="s">
        <v>87</v>
      </c>
      <c r="B16" s="48" t="s">
        <v>88</v>
      </c>
      <c r="C16" s="42" t="s">
        <v>51</v>
      </c>
      <c r="D16" s="41" t="s">
        <v>5</v>
      </c>
      <c r="E16" s="50">
        <v>0</v>
      </c>
      <c r="F16" s="50">
        <v>74</v>
      </c>
      <c r="G16" s="41" t="s">
        <v>13</v>
      </c>
      <c r="H16" s="41" t="s">
        <v>13</v>
      </c>
      <c r="I16" s="42"/>
      <c r="J16" s="59" t="str">
        <f>IF(G16="No Change","N/A",IF(G16="New Tag Required",Lookup!F:F,IF(G16="Remove Old Tag",Lookup!F:F,IF(G16="N/A","N/A",""))))</f>
        <v>N/A</v>
      </c>
      <c r="K16" s="64"/>
      <c r="L16" s="42"/>
      <c r="M16" s="59" t="str">
        <f>IF(H16="No Change","N/A",IF(H16="New Tag Required",Lookup!F:F,IF(H16="Remove Old Sign",Lookup!F:F,IF(H16="N/A","N/A",""))))</f>
        <v>N/A</v>
      </c>
      <c r="N16" s="64"/>
      <c r="O16" s="42"/>
    </row>
    <row r="17" spans="1:15" s="41" customFormat="1" x14ac:dyDescent="0.3">
      <c r="A17" s="63" t="s">
        <v>83</v>
      </c>
      <c r="B17" s="48" t="s">
        <v>89</v>
      </c>
      <c r="C17" s="42" t="s">
        <v>51</v>
      </c>
      <c r="D17" s="41" t="s">
        <v>5</v>
      </c>
      <c r="E17" s="50">
        <v>0</v>
      </c>
      <c r="F17" s="50">
        <v>70</v>
      </c>
      <c r="G17" s="41" t="s">
        <v>13</v>
      </c>
      <c r="H17" s="41" t="s">
        <v>13</v>
      </c>
      <c r="I17" s="42"/>
      <c r="J17" s="59" t="str">
        <f>IF(G17="No Change","N/A",IF(G17="New Tag Required",Lookup!F:F,IF(G17="Remove Old Tag",Lookup!F:F,IF(G17="N/A","N/A",""))))</f>
        <v>N/A</v>
      </c>
      <c r="K17" s="64"/>
      <c r="L17" s="42"/>
      <c r="M17" s="59" t="str">
        <f>IF(H17="No Change","N/A",IF(H17="New Tag Required",Lookup!F:F,IF(H17="Remove Old Sign",Lookup!F:F,IF(H17="N/A","N/A",""))))</f>
        <v>N/A</v>
      </c>
      <c r="N17" s="64"/>
      <c r="O17" s="42"/>
    </row>
    <row r="18" spans="1:15" s="41" customFormat="1" x14ac:dyDescent="0.3">
      <c r="A18" s="63" t="s">
        <v>84</v>
      </c>
      <c r="B18" s="48" t="s">
        <v>89</v>
      </c>
      <c r="C18" s="42" t="s">
        <v>51</v>
      </c>
      <c r="D18" s="41" t="s">
        <v>5</v>
      </c>
      <c r="E18" s="50">
        <v>0</v>
      </c>
      <c r="F18" s="50">
        <v>75</v>
      </c>
      <c r="G18" s="41" t="s">
        <v>13</v>
      </c>
      <c r="H18" s="41" t="s">
        <v>13</v>
      </c>
      <c r="I18" s="42"/>
      <c r="J18" s="59" t="str">
        <f>IF(G18="No Change","N/A",IF(G18="New Tag Required",Lookup!F:F,IF(G18="Remove Old Tag",Lookup!F:F,IF(G18="N/A","N/A",""))))</f>
        <v>N/A</v>
      </c>
      <c r="K18" s="64"/>
      <c r="L18" s="42"/>
      <c r="M18" s="59" t="str">
        <f>IF(H18="No Change","N/A",IF(H18="New Tag Required",Lookup!F:F,IF(H18="Remove Old Sign",Lookup!F:F,IF(H18="N/A","N/A",""))))</f>
        <v>N/A</v>
      </c>
      <c r="N18" s="64"/>
      <c r="O18" s="42"/>
    </row>
    <row r="19" spans="1:15" s="41" customFormat="1" x14ac:dyDescent="0.3">
      <c r="A19" s="63" t="s">
        <v>85</v>
      </c>
      <c r="B19" s="48" t="s">
        <v>89</v>
      </c>
      <c r="C19" s="42" t="s">
        <v>51</v>
      </c>
      <c r="D19" s="41" t="s">
        <v>5</v>
      </c>
      <c r="E19" s="50">
        <v>0</v>
      </c>
      <c r="F19" s="50">
        <v>72</v>
      </c>
      <c r="G19" s="29" t="s">
        <v>13</v>
      </c>
      <c r="H19" s="29" t="s">
        <v>13</v>
      </c>
      <c r="I19" s="42"/>
      <c r="J19" s="59" t="str">
        <f>IF(G19="No Change","N/A",IF(G19="New Tag Required",Lookup!F:F,IF(G19="Remove Old Tag",Lookup!F:F,IF(G19="N/A","N/A",""))))</f>
        <v>N/A</v>
      </c>
      <c r="K19" s="64"/>
      <c r="L19" s="42"/>
      <c r="M19" s="59" t="str">
        <f>IF(H19="No Change","N/A",IF(H19="New Tag Required",Lookup!F:F,IF(H19="Remove Old Sign",Lookup!F:F,IF(H19="N/A","N/A",""))))</f>
        <v>N/A</v>
      </c>
      <c r="N19" s="64"/>
      <c r="O19" s="42"/>
    </row>
    <row r="20" spans="1:15" s="41" customFormat="1" x14ac:dyDescent="0.3">
      <c r="A20" s="63" t="s">
        <v>86</v>
      </c>
      <c r="B20" s="48" t="s">
        <v>89</v>
      </c>
      <c r="C20" s="42" t="s">
        <v>51</v>
      </c>
      <c r="D20" s="41" t="s">
        <v>5</v>
      </c>
      <c r="E20" s="50">
        <v>0</v>
      </c>
      <c r="F20" s="50">
        <v>72</v>
      </c>
      <c r="G20" s="41" t="s">
        <v>13</v>
      </c>
      <c r="H20" s="41" t="s">
        <v>13</v>
      </c>
      <c r="I20" s="42"/>
      <c r="J20" s="59" t="str">
        <f>IF(G20="No Change","N/A",IF(G20="New Tag Required",Lookup!F:F,IF(G20="Remove Old Tag",Lookup!F:F,IF(G20="N/A","N/A",""))))</f>
        <v>N/A</v>
      </c>
      <c r="K20" s="64"/>
      <c r="L20" s="42"/>
      <c r="M20" s="59" t="str">
        <f>IF(H20="No Change","N/A",IF(H20="New Tag Required",Lookup!F:F,IF(H20="Remove Old Sign",Lookup!F:F,IF(H20="N/A","N/A",""))))</f>
        <v>N/A</v>
      </c>
      <c r="N20" s="64"/>
      <c r="O20" s="42"/>
    </row>
    <row r="21" spans="1:15" s="41" customFormat="1" x14ac:dyDescent="0.3">
      <c r="A21" s="63" t="s">
        <v>87</v>
      </c>
      <c r="B21" s="48" t="s">
        <v>89</v>
      </c>
      <c r="C21" s="42" t="s">
        <v>51</v>
      </c>
      <c r="D21" s="41" t="s">
        <v>5</v>
      </c>
      <c r="E21" s="50">
        <v>0</v>
      </c>
      <c r="F21" s="50">
        <v>74</v>
      </c>
      <c r="G21" s="41" t="s">
        <v>13</v>
      </c>
      <c r="H21" s="41" t="s">
        <v>13</v>
      </c>
      <c r="I21" s="42"/>
      <c r="J21" s="59" t="str">
        <f>IF(G21="No Change","N/A",IF(G21="New Tag Required",Lookup!F:F,IF(G21="Remove Old Tag",Lookup!F:F,IF(G21="N/A","N/A",""))))</f>
        <v>N/A</v>
      </c>
      <c r="K21" s="64"/>
      <c r="L21" s="42"/>
      <c r="M21" s="59" t="str">
        <f>IF(H21="No Change","N/A",IF(H21="New Tag Required",Lookup!F:F,IF(H21="Remove Old Sign",Lookup!F:F,IF(H21="N/A","N/A",""))))</f>
        <v>N/A</v>
      </c>
      <c r="N21" s="64"/>
      <c r="O21" s="42"/>
    </row>
    <row r="22" spans="1:15" s="41" customFormat="1" x14ac:dyDescent="0.3">
      <c r="A22" s="63" t="s">
        <v>83</v>
      </c>
      <c r="B22" s="48" t="s">
        <v>75</v>
      </c>
      <c r="C22" s="42" t="s">
        <v>51</v>
      </c>
      <c r="D22" s="41" t="s">
        <v>5</v>
      </c>
      <c r="E22" s="50">
        <v>0</v>
      </c>
      <c r="F22" s="50">
        <v>70</v>
      </c>
      <c r="G22" s="41" t="s">
        <v>13</v>
      </c>
      <c r="H22" s="41" t="s">
        <v>13</v>
      </c>
      <c r="I22" s="42"/>
      <c r="J22" s="59" t="str">
        <f>IF(G22="No Change","N/A",IF(G22="New Tag Required",Lookup!F:F,IF(G22="Remove Old Tag",Lookup!F:F,IF(G22="N/A","N/A",""))))</f>
        <v>N/A</v>
      </c>
      <c r="K22" s="64"/>
      <c r="L22" s="42"/>
      <c r="M22" s="59" t="str">
        <f>IF(H22="No Change","N/A",IF(H22="New Tag Required",Lookup!F:F,IF(H22="Remove Old Sign",Lookup!F:F,IF(H22="N/A","N/A",""))))</f>
        <v>N/A</v>
      </c>
      <c r="N22" s="64"/>
      <c r="O22" s="42"/>
    </row>
    <row r="23" spans="1:15" s="41" customFormat="1" x14ac:dyDescent="0.3">
      <c r="A23" s="63" t="s">
        <v>84</v>
      </c>
      <c r="B23" s="48" t="s">
        <v>75</v>
      </c>
      <c r="C23" s="42" t="s">
        <v>51</v>
      </c>
      <c r="D23" s="41" t="s">
        <v>5</v>
      </c>
      <c r="E23" s="50">
        <v>0</v>
      </c>
      <c r="F23" s="50">
        <v>75</v>
      </c>
      <c r="G23" s="41" t="s">
        <v>13</v>
      </c>
      <c r="H23" s="41" t="s">
        <v>13</v>
      </c>
      <c r="I23" s="42"/>
      <c r="J23" s="59" t="str">
        <f>IF(G23="No Change","N/A",IF(G23="New Tag Required",Lookup!F:F,IF(G23="Remove Old Tag",Lookup!F:F,IF(G23="N/A","N/A",""))))</f>
        <v>N/A</v>
      </c>
      <c r="K23" s="65"/>
      <c r="M23" s="59" t="str">
        <f>IF(H23="No Change","N/A",IF(H23="New Tag Required",Lookup!F:F,IF(H23="Remove Old Sign",Lookup!F:F,IF(H23="N/A","N/A",""))))</f>
        <v>N/A</v>
      </c>
      <c r="N23" s="64"/>
      <c r="O23" s="42"/>
    </row>
    <row r="24" spans="1:15" s="41" customFormat="1" x14ac:dyDescent="0.3">
      <c r="A24" s="63" t="s">
        <v>85</v>
      </c>
      <c r="B24" s="48" t="s">
        <v>75</v>
      </c>
      <c r="C24" s="42" t="s">
        <v>51</v>
      </c>
      <c r="D24" s="41" t="s">
        <v>5</v>
      </c>
      <c r="E24" s="50">
        <v>0</v>
      </c>
      <c r="F24" s="50">
        <v>72</v>
      </c>
      <c r="G24" s="41" t="s">
        <v>13</v>
      </c>
      <c r="H24" s="41" t="s">
        <v>13</v>
      </c>
      <c r="I24" s="42"/>
      <c r="J24" s="59" t="str">
        <f>IF(G24="No Change","N/A",IF(G24="New Tag Required",Lookup!F:F,IF(G24="Remove Old Tag",Lookup!F:F,IF(G24="N/A","N/A",""))))</f>
        <v>N/A</v>
      </c>
      <c r="K24" s="65"/>
      <c r="M24" s="59" t="str">
        <f>IF(H24="No Change","N/A",IF(H24="New Tag Required",Lookup!F:F,IF(H24="Remove Old Sign",Lookup!F:F,IF(H24="N/A","N/A",""))))</f>
        <v>N/A</v>
      </c>
      <c r="N24" s="64"/>
      <c r="O24" s="42"/>
    </row>
    <row r="25" spans="1:15" s="41" customFormat="1" x14ac:dyDescent="0.3">
      <c r="A25" s="63" t="s">
        <v>86</v>
      </c>
      <c r="B25" s="48" t="s">
        <v>75</v>
      </c>
      <c r="C25" s="42" t="s">
        <v>51</v>
      </c>
      <c r="D25" s="41" t="s">
        <v>5</v>
      </c>
      <c r="E25" s="50">
        <v>0</v>
      </c>
      <c r="F25" s="50">
        <v>72</v>
      </c>
      <c r="G25" s="41" t="s">
        <v>13</v>
      </c>
      <c r="H25" s="41" t="s">
        <v>13</v>
      </c>
      <c r="I25" s="42"/>
      <c r="J25" s="59" t="str">
        <f>IF(G25="No Change","N/A",IF(G25="New Tag Required",Lookup!F:F,IF(G25="Remove Old Tag",Lookup!F:F,IF(G25="N/A","N/A",""))))</f>
        <v>N/A</v>
      </c>
      <c r="K25" s="65"/>
      <c r="M25" s="59" t="str">
        <f>IF(H25="No Change","N/A",IF(H25="New Tag Required",Lookup!F:F,IF(H25="Remove Old Sign",Lookup!F:F,IF(H25="N/A","N/A",""))))</f>
        <v>N/A</v>
      </c>
      <c r="N25" s="65"/>
    </row>
    <row r="26" spans="1:15" s="41" customFormat="1" x14ac:dyDescent="0.3">
      <c r="A26" s="63" t="s">
        <v>87</v>
      </c>
      <c r="B26" s="48" t="s">
        <v>75</v>
      </c>
      <c r="C26" s="42" t="s">
        <v>51</v>
      </c>
      <c r="D26" s="41" t="s">
        <v>5</v>
      </c>
      <c r="E26" s="50">
        <v>0</v>
      </c>
      <c r="F26" s="50">
        <v>74</v>
      </c>
      <c r="G26" s="41" t="s">
        <v>13</v>
      </c>
      <c r="H26" s="41" t="s">
        <v>13</v>
      </c>
      <c r="I26" s="42"/>
      <c r="J26" s="59" t="str">
        <f>IF(G26="No Change","N/A",IF(G26="New Tag Required",Lookup!F:F,IF(G26="Remove Old Tag",Lookup!F:F,IF(G26="N/A","N/A",""))))</f>
        <v>N/A</v>
      </c>
      <c r="K26" s="65"/>
      <c r="M26" s="59" t="str">
        <f>IF(H26="No Change","N/A",IF(H26="New Tag Required",Lookup!F:F,IF(H26="Remove Old Sign",Lookup!F:F,IF(H26="N/A","N/A",""))))</f>
        <v>N/A</v>
      </c>
      <c r="N26" s="65"/>
    </row>
    <row r="27" spans="1:15" s="41" customFormat="1" x14ac:dyDescent="0.3">
      <c r="A27" s="63" t="s">
        <v>83</v>
      </c>
      <c r="B27" s="48" t="s">
        <v>77</v>
      </c>
      <c r="C27" s="42" t="s">
        <v>51</v>
      </c>
      <c r="D27" s="41" t="s">
        <v>5</v>
      </c>
      <c r="E27" s="50">
        <v>0</v>
      </c>
      <c r="F27" s="50">
        <v>70</v>
      </c>
      <c r="G27" s="41" t="s">
        <v>13</v>
      </c>
      <c r="H27" s="41" t="s">
        <v>13</v>
      </c>
      <c r="I27" s="42"/>
      <c r="J27" s="59" t="str">
        <f>IF(G27="No Change","N/A",IF(G27="New Tag Required",Lookup!F:F,IF(G27="Remove Old Tag",Lookup!F:F,IF(G27="N/A","N/A",""))))</f>
        <v>N/A</v>
      </c>
      <c r="K27" s="65"/>
      <c r="M27" s="59" t="str">
        <f>IF(H27="No Change","N/A",IF(H27="New Tag Required",Lookup!F:F,IF(H27="Remove Old Sign",Lookup!F:F,IF(H27="N/A","N/A",""))))</f>
        <v>N/A</v>
      </c>
      <c r="N27" s="65"/>
    </row>
    <row r="28" spans="1:15" s="41" customFormat="1" x14ac:dyDescent="0.3">
      <c r="A28" s="63" t="s">
        <v>84</v>
      </c>
      <c r="B28" s="48" t="s">
        <v>77</v>
      </c>
      <c r="C28" s="42" t="s">
        <v>51</v>
      </c>
      <c r="D28" s="41" t="s">
        <v>5</v>
      </c>
      <c r="E28" s="50">
        <v>0</v>
      </c>
      <c r="F28" s="50">
        <v>75</v>
      </c>
      <c r="G28" s="29" t="s">
        <v>13</v>
      </c>
      <c r="H28" s="29" t="s">
        <v>13</v>
      </c>
      <c r="I28" s="42"/>
      <c r="J28" s="59" t="str">
        <f>IF(G28="No Change","N/A",IF(G28="New Tag Required",Lookup!F:F,IF(G28="Remove Old Tag",Lookup!F:F,IF(G28="N/A","N/A",""))))</f>
        <v>N/A</v>
      </c>
      <c r="K28" s="65"/>
      <c r="M28" s="59" t="str">
        <f>IF(H28="No Change","N/A",IF(H28="New Tag Required",Lookup!F:F,IF(H28="Remove Old Sign",Lookup!F:F,IF(H28="N/A","N/A",""))))</f>
        <v>N/A</v>
      </c>
      <c r="N28" s="65"/>
    </row>
    <row r="29" spans="1:15" s="41" customFormat="1" x14ac:dyDescent="0.3">
      <c r="A29" s="63" t="s">
        <v>85</v>
      </c>
      <c r="B29" s="48" t="s">
        <v>77</v>
      </c>
      <c r="C29" s="42" t="s">
        <v>51</v>
      </c>
      <c r="D29" s="41" t="s">
        <v>5</v>
      </c>
      <c r="E29" s="50">
        <v>0</v>
      </c>
      <c r="F29" s="50">
        <v>71</v>
      </c>
      <c r="G29" s="41" t="s">
        <v>13</v>
      </c>
      <c r="H29" s="41" t="s">
        <v>13</v>
      </c>
      <c r="I29" s="42"/>
      <c r="J29" s="59" t="str">
        <f>IF(G29="No Change","N/A",IF(G29="New Tag Required",Lookup!F:F,IF(G29="Remove Old Tag",Lookup!F:F,IF(G29="N/A","N/A",""))))</f>
        <v>N/A</v>
      </c>
      <c r="K29" s="65"/>
      <c r="M29" s="59" t="str">
        <f>IF(H29="No Change","N/A",IF(H29="New Tag Required",Lookup!F:F,IF(H29="Remove Old Sign",Lookup!F:F,IF(H29="N/A","N/A",""))))</f>
        <v>N/A</v>
      </c>
      <c r="N29" s="65"/>
    </row>
    <row r="30" spans="1:15" x14ac:dyDescent="0.3">
      <c r="A30" s="63" t="s">
        <v>86</v>
      </c>
      <c r="B30" s="48" t="s">
        <v>77</v>
      </c>
      <c r="C30" s="42" t="s">
        <v>51</v>
      </c>
      <c r="D30" s="41" t="s">
        <v>5</v>
      </c>
      <c r="E30" s="50">
        <v>0</v>
      </c>
      <c r="F30" s="50">
        <v>72</v>
      </c>
      <c r="G30" s="41" t="s">
        <v>13</v>
      </c>
      <c r="H30" s="41" t="s">
        <v>13</v>
      </c>
      <c r="J30" s="10" t="str">
        <f>IF(G30="No Change","N/A",IF(G30="New Tag Required",Lookup!F:F,IF(G30="Remove Old Tag",Lookup!F:F,IF(G30="N/A","N/A",""))))</f>
        <v>N/A</v>
      </c>
      <c r="K30" s="32"/>
      <c r="M30" s="10" t="str">
        <f>IF(H30="No Change","N/A",IF(H30="New Tag Required",Lookup!F:F,IF(H30="Remove Old Sign",Lookup!F:F,IF(H30="N/A","N/A",""))))</f>
        <v>N/A</v>
      </c>
      <c r="N30" s="32"/>
    </row>
    <row r="31" spans="1:15" x14ac:dyDescent="0.3">
      <c r="A31" s="63" t="s">
        <v>87</v>
      </c>
      <c r="B31" s="48" t="s">
        <v>77</v>
      </c>
      <c r="C31" s="42" t="s">
        <v>51</v>
      </c>
      <c r="D31" s="41" t="s">
        <v>5</v>
      </c>
      <c r="E31" s="50">
        <v>0</v>
      </c>
      <c r="F31" s="50">
        <v>74</v>
      </c>
      <c r="G31" s="41" t="s">
        <v>13</v>
      </c>
      <c r="H31" s="41" t="s">
        <v>13</v>
      </c>
      <c r="J31" s="10" t="str">
        <f>IF(G31="No Change","N/A",IF(G31="New Tag Required",Lookup!F:F,IF(G31="Remove Old Tag",Lookup!F:F,IF(G31="N/A","N/A",""))))</f>
        <v>N/A</v>
      </c>
      <c r="K31" s="32"/>
      <c r="M31" s="10" t="str">
        <f>IF(H31="No Change","N/A",IF(H31="New Tag Required",Lookup!F:F,IF(H31="Remove Old Sign",Lookup!F:F,IF(H31="N/A","N/A",""))))</f>
        <v>N/A</v>
      </c>
      <c r="N31" s="32"/>
    </row>
    <row r="32" spans="1:15" x14ac:dyDescent="0.3">
      <c r="A32" s="63" t="s">
        <v>87</v>
      </c>
      <c r="B32" s="26" t="s">
        <v>79</v>
      </c>
      <c r="C32" s="11" t="s">
        <v>51</v>
      </c>
      <c r="D32" s="16" t="s">
        <v>5</v>
      </c>
      <c r="E32" s="30">
        <v>0</v>
      </c>
      <c r="F32" s="30">
        <v>74</v>
      </c>
      <c r="G32" s="29" t="s">
        <v>13</v>
      </c>
      <c r="H32" s="29" t="s">
        <v>13</v>
      </c>
      <c r="J32" s="10" t="str">
        <f>IF(G32="No Change","N/A",IF(G32="New Tag Required",Lookup!F:F,IF(G32="Remove Old Tag",Lookup!F:F,IF(G32="N/A","N/A",""))))</f>
        <v>N/A</v>
      </c>
      <c r="K32" s="32"/>
      <c r="M32" s="10" t="str">
        <f>IF(H32="No Change","N/A",IF(H32="New Tag Required",Lookup!F:F,IF(H32="Remove Old Sign",Lookup!F:F,IF(H32="N/A","N/A",""))))</f>
        <v>N/A</v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0" priority="129" operator="containsText" text="New Tag Required">
      <formula>NOT(ISERROR(SEARCH("New Tag Required",G40)))</formula>
    </cfRule>
  </conditionalFormatting>
  <conditionalFormatting sqref="D40:D100 D6 D8">
    <cfRule type="containsText" dxfId="59" priority="128" operator="containsText" text="Yes">
      <formula>NOT(ISERROR(SEARCH("Yes",D6)))</formula>
    </cfRule>
  </conditionalFormatting>
  <conditionalFormatting sqref="H40:H100 H201:H422">
    <cfRule type="containsText" dxfId="58" priority="116" operator="containsText" text="New Sign Required">
      <formula>NOT(ISERROR(SEARCH("New Sign Required",H40)))</formula>
    </cfRule>
  </conditionalFormatting>
  <conditionalFormatting sqref="G40:G100">
    <cfRule type="containsText" dxfId="57" priority="115" operator="containsText" text="Action Required">
      <formula>NOT(ISERROR(SEARCH("Action Required",G40)))</formula>
    </cfRule>
  </conditionalFormatting>
  <conditionalFormatting sqref="H40:H100">
    <cfRule type="containsText" dxfId="56" priority="114" operator="containsText" text="Action Required">
      <formula>NOT(ISERROR(SEARCH("Action Required",H40)))</formula>
    </cfRule>
  </conditionalFormatting>
  <conditionalFormatting sqref="G6 G10:G11 G36:G39 G33">
    <cfRule type="containsText" dxfId="55" priority="56" operator="containsText" text="New Tag Required">
      <formula>NOT(ISERROR(SEARCH("New Tag Required",G6)))</formula>
    </cfRule>
  </conditionalFormatting>
  <conditionalFormatting sqref="D10:D16 D32:D39">
    <cfRule type="containsText" dxfId="54" priority="55" operator="containsText" text="Yes">
      <formula>NOT(ISERROR(SEARCH("Yes",D10)))</formula>
    </cfRule>
  </conditionalFormatting>
  <conditionalFormatting sqref="H6 H36:H39 H10:H33">
    <cfRule type="containsText" dxfId="53" priority="54" operator="containsText" text="New Sign Required">
      <formula>NOT(ISERROR(SEARCH("New Sign Required",H6)))</formula>
    </cfRule>
  </conditionalFormatting>
  <conditionalFormatting sqref="G6 G10:G11 G36:G39 G33">
    <cfRule type="containsText" dxfId="52" priority="53" operator="containsText" text="Action Required">
      <formula>NOT(ISERROR(SEARCH("Action Required",G6)))</formula>
    </cfRule>
  </conditionalFormatting>
  <conditionalFormatting sqref="H6 H36:H39 H10:H33">
    <cfRule type="containsText" dxfId="51" priority="52" operator="containsText" text="Action Required">
      <formula>NOT(ISERROR(SEARCH("Action Required",H6)))</formula>
    </cfRule>
  </conditionalFormatting>
  <conditionalFormatting sqref="G6">
    <cfRule type="containsText" dxfId="50" priority="51" operator="containsText" text="New Tag Required">
      <formula>NOT(ISERROR(SEARCH("New Tag Required",G6)))</formula>
    </cfRule>
  </conditionalFormatting>
  <conditionalFormatting sqref="D6">
    <cfRule type="containsText" dxfId="49" priority="50" operator="containsText" text="Yes">
      <formula>NOT(ISERROR(SEARCH("Yes",D6)))</formula>
    </cfRule>
  </conditionalFormatting>
  <conditionalFormatting sqref="G6">
    <cfRule type="containsText" dxfId="48" priority="49" operator="containsText" text="Action Required">
      <formula>NOT(ISERROR(SEARCH("Action Required",G6)))</formula>
    </cfRule>
  </conditionalFormatting>
  <conditionalFormatting sqref="D101:D200">
    <cfRule type="containsText" dxfId="47" priority="48" operator="containsText" text="Yes">
      <formula>NOT(ISERROR(SEARCH("Yes",D101)))</formula>
    </cfRule>
  </conditionalFormatting>
  <conditionalFormatting sqref="H101:H200">
    <cfRule type="containsText" dxfId="46" priority="47" operator="containsText" text="New Sign Required">
      <formula>NOT(ISERROR(SEARCH("New Sign Required",H101)))</formula>
    </cfRule>
  </conditionalFormatting>
  <conditionalFormatting sqref="G101:G200">
    <cfRule type="containsText" dxfId="45" priority="46" operator="containsText" text="Action Required">
      <formula>NOT(ISERROR(SEARCH("Action Required",G101)))</formula>
    </cfRule>
  </conditionalFormatting>
  <conditionalFormatting sqref="H101:H200">
    <cfRule type="containsText" dxfId="44" priority="45" operator="containsText" text="Action Required">
      <formula>NOT(ISERROR(SEARCH("Action Required",H101)))</formula>
    </cfRule>
  </conditionalFormatting>
  <conditionalFormatting sqref="D9">
    <cfRule type="containsText" dxfId="43" priority="42" operator="containsText" text="Yes">
      <formula>NOT(ISERROR(SEARCH("Yes",D9)))</formula>
    </cfRule>
  </conditionalFormatting>
  <conditionalFormatting sqref="D7">
    <cfRule type="containsText" dxfId="42" priority="31" operator="containsText" text="Yes">
      <formula>NOT(ISERROR(SEARCH("Yes",D7)))</formula>
    </cfRule>
  </conditionalFormatting>
  <conditionalFormatting sqref="G7">
    <cfRule type="containsText" dxfId="41" priority="30" operator="containsText" text="New Tag Required">
      <formula>NOT(ISERROR(SEARCH("New Tag Required",G7)))</formula>
    </cfRule>
  </conditionalFormatting>
  <conditionalFormatting sqref="H7">
    <cfRule type="containsText" dxfId="40" priority="29" operator="containsText" text="New Sign Required">
      <formula>NOT(ISERROR(SEARCH("New Sign Required",H7)))</formula>
    </cfRule>
  </conditionalFormatting>
  <conditionalFormatting sqref="G7">
    <cfRule type="containsText" dxfId="39" priority="28" operator="containsText" text="Action Required">
      <formula>NOT(ISERROR(SEARCH("Action Required",G7)))</formula>
    </cfRule>
  </conditionalFormatting>
  <conditionalFormatting sqref="H7">
    <cfRule type="containsText" dxfId="38" priority="27" operator="containsText" text="Action Required">
      <formula>NOT(ISERROR(SEARCH("Action Required",H7)))</formula>
    </cfRule>
  </conditionalFormatting>
  <conditionalFormatting sqref="G8">
    <cfRule type="containsText" dxfId="37" priority="26" operator="containsText" text="New Tag Required">
      <formula>NOT(ISERROR(SEARCH("New Tag Required",G8)))</formula>
    </cfRule>
  </conditionalFormatting>
  <conditionalFormatting sqref="H8">
    <cfRule type="containsText" dxfId="36" priority="25" operator="containsText" text="New Sign Required">
      <formula>NOT(ISERROR(SEARCH("New Sign Required",H8)))</formula>
    </cfRule>
  </conditionalFormatting>
  <conditionalFormatting sqref="G8">
    <cfRule type="containsText" dxfId="35" priority="24" operator="containsText" text="Action Required">
      <formula>NOT(ISERROR(SEARCH("Action Required",G8)))</formula>
    </cfRule>
  </conditionalFormatting>
  <conditionalFormatting sqref="H8">
    <cfRule type="containsText" dxfId="34" priority="23" operator="containsText" text="Action Required">
      <formula>NOT(ISERROR(SEARCH("Action Required",H8)))</formula>
    </cfRule>
  </conditionalFormatting>
  <conditionalFormatting sqref="J2:N2">
    <cfRule type="cellIs" dxfId="33" priority="22" operator="notEqual">
      <formula>0</formula>
    </cfRule>
  </conditionalFormatting>
  <conditionalFormatting sqref="J6:J32">
    <cfRule type="cellIs" dxfId="32" priority="21" operator="equal">
      <formula>0</formula>
    </cfRule>
  </conditionalFormatting>
  <conditionalFormatting sqref="M6:M32">
    <cfRule type="cellIs" dxfId="31" priority="20" operator="equal">
      <formula>0</formula>
    </cfRule>
  </conditionalFormatting>
  <conditionalFormatting sqref="J6:J32 M6:M32">
    <cfRule type="cellIs" dxfId="30" priority="17" operator="equal">
      <formula>"In Progress"</formula>
    </cfRule>
    <cfRule type="cellIs" dxfId="29" priority="18" operator="equal">
      <formula>"Log Issues"</formula>
    </cfRule>
    <cfRule type="cellIs" dxfId="28" priority="19" operator="equal">
      <formula>"N/A"</formula>
    </cfRule>
  </conditionalFormatting>
  <conditionalFormatting sqref="K6:L15">
    <cfRule type="expression" dxfId="27" priority="16">
      <formula>$J6="Log Issues"</formula>
    </cfRule>
  </conditionalFormatting>
  <conditionalFormatting sqref="N6:N15">
    <cfRule type="expression" dxfId="26" priority="15">
      <formula>$M6="Log Issues"</formula>
    </cfRule>
  </conditionalFormatting>
  <conditionalFormatting sqref="G9">
    <cfRule type="containsText" dxfId="25" priority="14" operator="containsText" text="New Tag Required">
      <formula>NOT(ISERROR(SEARCH("New Tag Required",G9)))</formula>
    </cfRule>
  </conditionalFormatting>
  <conditionalFormatting sqref="H9">
    <cfRule type="containsText" dxfId="24" priority="13" operator="containsText" text="New Sign Required">
      <formula>NOT(ISERROR(SEARCH("New Sign Required",H9)))</formula>
    </cfRule>
  </conditionalFormatting>
  <conditionalFormatting sqref="G9">
    <cfRule type="containsText" dxfId="23" priority="12" operator="containsText" text="Action Required">
      <formula>NOT(ISERROR(SEARCH("Action Required",G9)))</formula>
    </cfRule>
  </conditionalFormatting>
  <conditionalFormatting sqref="H9">
    <cfRule type="containsText" dxfId="22" priority="11" operator="containsText" text="Action Required">
      <formula>NOT(ISERROR(SEARCH("Action Required",H9)))</formula>
    </cfRule>
  </conditionalFormatting>
  <conditionalFormatting sqref="H1:H1048576">
    <cfRule type="containsText" dxfId="21" priority="9" operator="containsText" text="Remove Old Sign">
      <formula>NOT(ISERROR(SEARCH("Remove Old Sign",H1)))</formula>
    </cfRule>
    <cfRule type="containsText" dxfId="20" priority="10" operator="containsText" text="Move Sign to New Location">
      <formula>NOT(ISERROR(SEARCH("Move Sign to New Location",H1)))</formula>
    </cfRule>
  </conditionalFormatting>
  <conditionalFormatting sqref="G1:G11 G33:G1048576">
    <cfRule type="containsText" dxfId="19" priority="8" operator="containsText" text="Remove Old Tag">
      <formula>NOT(ISERROR(SEARCH("Remove Old Tag",G1)))</formula>
    </cfRule>
  </conditionalFormatting>
  <conditionalFormatting sqref="D17:D21">
    <cfRule type="containsText" dxfId="18" priority="7" operator="containsText" text="Yes">
      <formula>NOT(ISERROR(SEARCH("Yes",D17)))</formula>
    </cfRule>
  </conditionalFormatting>
  <conditionalFormatting sqref="D22:D26">
    <cfRule type="containsText" dxfId="17" priority="6" operator="containsText" text="Yes">
      <formula>NOT(ISERROR(SEARCH("Yes",D22)))</formula>
    </cfRule>
  </conditionalFormatting>
  <conditionalFormatting sqref="D27:D31">
    <cfRule type="containsText" dxfId="16" priority="5" operator="containsText" text="Yes">
      <formula>NOT(ISERROR(SEARCH("Yes",D27)))</formula>
    </cfRule>
  </conditionalFormatting>
  <conditionalFormatting sqref="G12:G32">
    <cfRule type="containsText" dxfId="15" priority="4" operator="containsText" text="New Sign Required">
      <formula>NOT(ISERROR(SEARCH("New Sign Required",G12)))</formula>
    </cfRule>
  </conditionalFormatting>
  <conditionalFormatting sqref="G12:G32">
    <cfRule type="containsText" dxfId="14" priority="3" operator="containsText" text="Action Required">
      <formula>NOT(ISERROR(SEARCH("Action Required",G12)))</formula>
    </cfRule>
  </conditionalFormatting>
  <conditionalFormatting sqref="G12:G32">
    <cfRule type="containsText" dxfId="13" priority="1" operator="containsText" text="Remove Old Sign">
      <formula>NOT(ISERROR(SEARCH("Remove Old Sign",G12)))</formula>
    </cfRule>
    <cfRule type="containsText" dxfId="12" priority="2" operator="containsText" text="Move Sign to New Location">
      <formula>NOT(ISERROR(SEARCH("Move Sign to New Location",G12)))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23" sqref="D23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0284</v>
      </c>
      <c r="C1" s="39"/>
      <c r="D1" s="17" t="s">
        <v>10</v>
      </c>
      <c r="E1" s="40">
        <f>'KD Changes'!G1</f>
        <v>42376</v>
      </c>
    </row>
    <row r="2" spans="1:10" ht="15" customHeight="1" x14ac:dyDescent="0.3">
      <c r="A2" s="43" t="s">
        <v>8</v>
      </c>
      <c r="B2" s="44" t="str">
        <f>VLOOKUP(B1,[1]BuildingList!A:B,2,FALSE)</f>
        <v>Kentucky Clinic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7" t="s">
        <v>91</v>
      </c>
      <c r="B6" s="78" t="s">
        <v>92</v>
      </c>
      <c r="C6" s="41" t="s">
        <v>66</v>
      </c>
      <c r="G6" s="29"/>
      <c r="H6" s="29"/>
      <c r="I6" s="41"/>
      <c r="J6" s="41"/>
    </row>
    <row r="7" spans="1:10" x14ac:dyDescent="0.3">
      <c r="A7" s="77" t="s">
        <v>93</v>
      </c>
      <c r="B7" s="78" t="s">
        <v>94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77" t="s">
        <v>95</v>
      </c>
      <c r="B8" s="78" t="s">
        <v>96</v>
      </c>
      <c r="C8" s="41" t="s">
        <v>66</v>
      </c>
      <c r="G8" s="29"/>
      <c r="H8" s="29"/>
      <c r="I8" s="41"/>
      <c r="J8" s="41"/>
    </row>
    <row r="9" spans="1:10" x14ac:dyDescent="0.3">
      <c r="A9" s="77" t="s">
        <v>97</v>
      </c>
      <c r="B9" s="78" t="s">
        <v>98</v>
      </c>
      <c r="C9" s="41" t="s">
        <v>66</v>
      </c>
      <c r="G9" s="29"/>
      <c r="H9" s="29"/>
      <c r="I9" s="41"/>
      <c r="J9" s="41"/>
    </row>
    <row r="10" spans="1:10" x14ac:dyDescent="0.3">
      <c r="A10" s="77" t="s">
        <v>99</v>
      </c>
      <c r="B10" s="78" t="s">
        <v>100</v>
      </c>
      <c r="C10" s="41" t="s">
        <v>66</v>
      </c>
      <c r="F10" s="50"/>
      <c r="G10" s="29"/>
      <c r="H10" s="29"/>
    </row>
    <row r="11" spans="1:10" x14ac:dyDescent="0.3">
      <c r="A11" s="77" t="s">
        <v>101</v>
      </c>
      <c r="B11" s="78" t="s">
        <v>102</v>
      </c>
      <c r="C11" s="41" t="s">
        <v>66</v>
      </c>
      <c r="F11" s="50"/>
      <c r="G11" s="29"/>
      <c r="H11" s="29"/>
    </row>
    <row r="12" spans="1:10" x14ac:dyDescent="0.3">
      <c r="A12" s="77" t="s">
        <v>103</v>
      </c>
      <c r="B12" s="78" t="s">
        <v>104</v>
      </c>
      <c r="C12" s="41" t="s">
        <v>66</v>
      </c>
      <c r="F12" s="50"/>
      <c r="G12" s="29"/>
      <c r="H12" s="29"/>
    </row>
    <row r="13" spans="1:10" x14ac:dyDescent="0.3">
      <c r="A13" s="77" t="s">
        <v>105</v>
      </c>
      <c r="B13" s="78" t="s">
        <v>106</v>
      </c>
      <c r="C13" s="41" t="s">
        <v>66</v>
      </c>
      <c r="F13" s="50"/>
      <c r="G13" s="29"/>
      <c r="H13" s="29"/>
    </row>
    <row r="14" spans="1:10" x14ac:dyDescent="0.3">
      <c r="A14" s="77" t="s">
        <v>107</v>
      </c>
      <c r="B14" s="78" t="s">
        <v>108</v>
      </c>
      <c r="C14" s="41" t="s">
        <v>66</v>
      </c>
      <c r="F14" s="50"/>
      <c r="G14" s="29"/>
      <c r="H14" s="29"/>
    </row>
    <row r="15" spans="1:10" x14ac:dyDescent="0.3">
      <c r="A15" s="77" t="s">
        <v>109</v>
      </c>
      <c r="B15" s="78" t="s">
        <v>110</v>
      </c>
      <c r="C15" s="41" t="s">
        <v>66</v>
      </c>
      <c r="F15" s="50"/>
      <c r="G15" s="29"/>
      <c r="H15" s="29"/>
    </row>
    <row r="16" spans="1:10" x14ac:dyDescent="0.3">
      <c r="A16" s="77" t="s">
        <v>111</v>
      </c>
      <c r="B16" s="78" t="s">
        <v>112</v>
      </c>
      <c r="C16" s="41" t="s">
        <v>66</v>
      </c>
      <c r="F16" s="50"/>
      <c r="G16" s="29"/>
      <c r="H16" s="29"/>
    </row>
    <row r="17" spans="1:8" x14ac:dyDescent="0.3">
      <c r="A17" s="77" t="s">
        <v>113</v>
      </c>
      <c r="B17" s="78" t="s">
        <v>114</v>
      </c>
      <c r="C17" s="41" t="s">
        <v>66</v>
      </c>
      <c r="F17" s="50"/>
      <c r="G17" s="29"/>
      <c r="H17" s="29"/>
    </row>
    <row r="18" spans="1:8" x14ac:dyDescent="0.3">
      <c r="A18" s="77" t="s">
        <v>115</v>
      </c>
      <c r="B18" s="78" t="s">
        <v>116</v>
      </c>
      <c r="C18" s="41" t="s">
        <v>66</v>
      </c>
      <c r="F18" s="50"/>
      <c r="G18" s="29"/>
      <c r="H18" s="29"/>
    </row>
    <row r="19" spans="1:8" x14ac:dyDescent="0.3">
      <c r="A19" s="77" t="s">
        <v>117</v>
      </c>
      <c r="B19" s="78" t="s">
        <v>118</v>
      </c>
      <c r="C19" s="41" t="s">
        <v>66</v>
      </c>
      <c r="F19" s="50"/>
      <c r="G19" s="29"/>
      <c r="H19" s="29"/>
    </row>
    <row r="20" spans="1:8" x14ac:dyDescent="0.3">
      <c r="A20" s="77" t="s">
        <v>119</v>
      </c>
      <c r="B20" s="78" t="s">
        <v>120</v>
      </c>
      <c r="C20" s="41" t="s">
        <v>66</v>
      </c>
      <c r="F20" s="50"/>
      <c r="G20" s="29"/>
      <c r="H20" s="29"/>
    </row>
    <row r="21" spans="1:8" x14ac:dyDescent="0.3">
      <c r="A21" s="77" t="s">
        <v>121</v>
      </c>
      <c r="B21" s="78" t="s">
        <v>122</v>
      </c>
      <c r="C21" s="41" t="s">
        <v>66</v>
      </c>
      <c r="F21" s="51"/>
      <c r="G21" s="29"/>
      <c r="H21" s="29"/>
    </row>
    <row r="22" spans="1:8" x14ac:dyDescent="0.3">
      <c r="A22" s="77" t="s">
        <v>123</v>
      </c>
      <c r="B22" s="78" t="s">
        <v>124</v>
      </c>
      <c r="C22" s="41" t="s">
        <v>66</v>
      </c>
      <c r="F22" s="50"/>
      <c r="G22" s="29"/>
      <c r="H22" s="29"/>
    </row>
    <row r="23" spans="1:8" x14ac:dyDescent="0.3">
      <c r="A23" s="77" t="s">
        <v>125</v>
      </c>
      <c r="B23" s="78" t="s">
        <v>126</v>
      </c>
      <c r="C23" s="41" t="s">
        <v>66</v>
      </c>
      <c r="F23" s="50"/>
      <c r="G23" s="29"/>
      <c r="H23" s="29"/>
    </row>
    <row r="24" spans="1:8" x14ac:dyDescent="0.3">
      <c r="A24" s="77" t="s">
        <v>127</v>
      </c>
      <c r="B24" s="78" t="s">
        <v>128</v>
      </c>
      <c r="C24" s="41" t="s">
        <v>66</v>
      </c>
      <c r="F24" s="50"/>
      <c r="G24" s="29"/>
      <c r="H24" s="29"/>
    </row>
    <row r="25" spans="1:8" x14ac:dyDescent="0.3">
      <c r="A25" s="77" t="s">
        <v>129</v>
      </c>
      <c r="B25" s="78" t="s">
        <v>130</v>
      </c>
      <c r="C25" s="41" t="s">
        <v>66</v>
      </c>
      <c r="F25" s="50"/>
      <c r="G25" s="29"/>
      <c r="H25" s="29"/>
    </row>
    <row r="26" spans="1:8" x14ac:dyDescent="0.3">
      <c r="A26" s="77" t="s">
        <v>131</v>
      </c>
      <c r="B26" s="78" t="s">
        <v>132</v>
      </c>
      <c r="C26" s="41" t="s">
        <v>66</v>
      </c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2016-02-23T20:48:00Z</dcterms:modified>
</cp:coreProperties>
</file>