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81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Changes'!$A$1:$I$18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2" i="1" s="1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<sst xmlns="http://schemas.openxmlformats.org/spreadsheetml/2006/main" count="122" uniqueCount="93">
  <si>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</si>
  <si>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</si>
  <si>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</si>
  <si>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</si>
  <si>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</si>
  <si>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</si>
  <si>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</si>
  <si>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</si>
  <si>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</si>
  <si>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</si>
  <si>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</si>
  <si>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</si>
  <si>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</si>
  <si>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</si>
  <si>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</si>
  <si>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</si>
  <si>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</si>
  <si>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</si>
  <si>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</si>
  <si>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</si>
  <si>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</si>
  <si>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</si>
  <si>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</si>
  <si>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</si>
  <si>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</si>
  <si>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</si>
  <si>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</si>
  <si>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</si>
  <si>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</si>
  <si>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</si>
  <si>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</si>
  <si>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</si>
  <si>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</si>
  <si>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</si>
  <si>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</si>
  <si>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</si>
  <si>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</si>
  <si>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</si>
  <si>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</si>
  <si>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</si>
  <si>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</si>
  <si>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</si>
  <si>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</si>
  <si>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</si>
  <si>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</si>
  <si>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</si>
  <si>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</si>
  <si>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</si>
  <si>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</si>
  <si>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</si>
  <si>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</si>
  <si>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</si>
  <si>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</si>
  <si>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</si>
  <si>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</si>
  <si>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</si>
  <si>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</si>
  <si>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</si>
  <si>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</si>
  <si>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</si>
  <si>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</si>
  <si>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</si>
  <si>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</si>
  <si>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</si>
  <si>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</si>
  <si>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</si>
  <si>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</si>
  <si>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</si>
  <si>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</si>
  <si>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</si>
  <si>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</si>
  <si>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</si>
  <si>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</si>
  <si>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</si>
  <si>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0281</t>
  </si>
  <si>
    <t>LX-0281-05-RF0506</t>
  </si>
  <si>
    <t>OLIVER H. RAYMOND CE  - Roof RF506</t>
  </si>
  <si>
    <t>LX-0281-05-RF0507</t>
  </si>
  <si>
    <t>OLIVER H. RAYMOND CE  - Roof RF507</t>
  </si>
  <si>
    <t>LX-0281-05-RF0508</t>
  </si>
  <si>
    <t>OLIVER H. RAYMOND CE  - Roof RF508</t>
  </si>
  <si>
    <t>LX-0281-05-RF0509</t>
  </si>
  <si>
    <t>OLIVER H. RAYMOND CE  - Roof RF509</t>
  </si>
  <si>
    <t>LX-0281-04-RF0406</t>
  </si>
  <si>
    <t>OLIVER H. RAYMOND CE  - Roof RF406</t>
  </si>
  <si>
    <t>LX-0281-04-RF0407</t>
  </si>
  <si>
    <t>OLIVER H. RAYMOND CE  - Roof RF407</t>
  </si>
  <si>
    <t>LX-0281-04-RF0408</t>
  </si>
  <si>
    <t>OLIVER H. RAYMOND CE  - Roof RF408</t>
  </si>
  <si>
    <t>LX-0281-04-RF0409</t>
  </si>
  <si>
    <t>OLIVER H. RAYMOND CE  - Roof RF409</t>
  </si>
  <si>
    <t>per bill collins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</si>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</sst>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C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42298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Oliver H. Raymond Civil Engineering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92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9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48" bestFit="1" customWidth="1"/>
    <col min="2" max="2" width="38.554687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8" x14ac:dyDescent="0.3">
      <c r="A1" s="37" t="s">
        <v>7</v>
      </c>
      <c r="B1" s="38" t="str">
        <f>'KD Changes'!B1:C1</f>
        <v>0281</v>
      </c>
      <c r="C1" s="39"/>
      <c r="D1" s="17" t="s">
        <v>10</v>
      </c>
      <c r="E1" s="40">
        <f>'KD Changes'!G1</f>
        <v>42298</v>
      </c>
    </row>
    <row r="2" spans="1:8" ht="15" customHeight="1" x14ac:dyDescent="0.3">
      <c r="A2" s="43" t="s">
        <v>8</v>
      </c>
      <c r="B2" s="44" t="str">
        <f>VLOOKUP(B1,[1]BuildingList!A:B,2,FALSE)</f>
        <v>Oliver H. Raymond Civil Engineering</v>
      </c>
      <c r="C2" s="45"/>
      <c r="D2" s="46" t="s">
        <v>12</v>
      </c>
      <c r="E2" s="47" t="str">
        <f>'KD Changes'!G2</f>
        <v>Alex Kloentrup</v>
      </c>
    </row>
    <row r="5" spans="1:8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8" ht="15" thickTop="1" x14ac:dyDescent="0.3">
      <c r="A6" s="79" t="s">
        <v>75</v>
      </c>
      <c r="B6" s="80" t="s">
        <v>76</v>
      </c>
      <c r="C6" s="41" t="s">
        <v>67</v>
      </c>
      <c r="E6" s="41" t="s">
        <v>91</v>
      </c>
      <c r="F6" s="50"/>
      <c r="G6" s="29"/>
      <c r="H6" s="29"/>
    </row>
    <row r="7" spans="1:8" x14ac:dyDescent="0.3">
      <c r="A7" s="79" t="s">
        <v>77</v>
      </c>
      <c r="B7" s="80" t="s">
        <v>78</v>
      </c>
      <c r="C7" s="41" t="s">
        <v>67</v>
      </c>
      <c r="E7" s="41" t="s">
        <v>91</v>
      </c>
      <c r="F7" s="50"/>
      <c r="G7" s="29"/>
      <c r="H7" s="29"/>
    </row>
    <row r="8" spans="1:8" x14ac:dyDescent="0.3">
      <c r="A8" s="79" t="s">
        <v>79</v>
      </c>
      <c r="B8" s="80" t="s">
        <v>80</v>
      </c>
      <c r="C8" s="41" t="s">
        <v>67</v>
      </c>
      <c r="E8" s="41" t="s">
        <v>91</v>
      </c>
      <c r="F8" s="50"/>
      <c r="G8" s="29"/>
      <c r="H8" s="29"/>
    </row>
    <row r="9" spans="1:8" x14ac:dyDescent="0.3">
      <c r="A9" s="79" t="s">
        <v>81</v>
      </c>
      <c r="B9" s="80" t="s">
        <v>82</v>
      </c>
      <c r="C9" s="41" t="s">
        <v>67</v>
      </c>
      <c r="E9" s="41" t="s">
        <v>91</v>
      </c>
      <c r="F9" s="50"/>
      <c r="G9" s="29"/>
      <c r="H9" s="29"/>
    </row>
    <row r="10" spans="1:8" x14ac:dyDescent="0.3">
      <c r="A10" s="79" t="s">
        <v>83</v>
      </c>
      <c r="B10" s="80" t="s">
        <v>84</v>
      </c>
      <c r="C10" s="41" t="s">
        <v>66</v>
      </c>
      <c r="E10" s="41" t="s">
        <v>91</v>
      </c>
      <c r="F10" s="50"/>
      <c r="G10" s="29"/>
      <c r="H10" s="29"/>
    </row>
    <row r="11" spans="1:8" x14ac:dyDescent="0.3">
      <c r="A11" s="79" t="s">
        <v>85</v>
      </c>
      <c r="B11" s="80" t="s">
        <v>86</v>
      </c>
      <c r="C11" s="41" t="s">
        <v>66</v>
      </c>
      <c r="E11" s="41" t="s">
        <v>91</v>
      </c>
      <c r="F11" s="51"/>
      <c r="G11" s="29"/>
      <c r="H11" s="29"/>
    </row>
    <row r="12" spans="1:8" x14ac:dyDescent="0.3">
      <c r="A12" s="79" t="s">
        <v>87</v>
      </c>
      <c r="B12" s="80" t="s">
        <v>88</v>
      </c>
      <c r="C12" s="41" t="s">
        <v>66</v>
      </c>
      <c r="E12" s="41" t="s">
        <v>91</v>
      </c>
      <c r="F12" s="50"/>
      <c r="G12" s="29"/>
      <c r="H12" s="29"/>
    </row>
    <row r="13" spans="1:8" x14ac:dyDescent="0.3">
      <c r="A13" s="79" t="s">
        <v>89</v>
      </c>
      <c r="B13" s="80" t="s">
        <v>90</v>
      </c>
      <c r="C13" s="41" t="s">
        <v>66</v>
      </c>
      <c r="E13" s="41" t="s">
        <v>91</v>
      </c>
      <c r="F13" s="50"/>
      <c r="G13" s="29"/>
      <c r="H13" s="29"/>
    </row>
    <row r="14" spans="1:8" x14ac:dyDescent="0.3">
      <c r="A14" s="41"/>
      <c r="B14" s="41"/>
      <c r="F14" s="50"/>
      <c r="G14" s="29"/>
      <c r="H14" s="29"/>
    </row>
    <row r="15" spans="1:8" x14ac:dyDescent="0.3">
      <c r="A15" s="41"/>
      <c r="B15" s="41"/>
      <c r="F15" s="50"/>
      <c r="G15" s="29"/>
      <c r="H15" s="29"/>
    </row>
    <row r="16" spans="1:8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9"/>
      <c r="E21" s="50"/>
      <c r="F21" s="50"/>
      <c r="G21" s="29"/>
      <c r="H21" s="29"/>
    </row>
    <row r="22" spans="1:8" x14ac:dyDescent="0.3">
      <c r="A22" s="49"/>
      <c r="E22" s="50"/>
      <c r="F22" s="50"/>
      <c r="G22" s="29"/>
      <c r="H22" s="29"/>
    </row>
    <row r="23" spans="1:8" x14ac:dyDescent="0.3">
      <c r="A23" s="49"/>
      <c r="E23" s="50"/>
      <c r="F23" s="50"/>
      <c r="G23" s="29"/>
      <c r="H23" s="29"/>
    </row>
    <row r="24" spans="1:8" x14ac:dyDescent="0.3">
      <c r="A24" s="49"/>
      <c r="E24" s="50"/>
      <c r="F24" s="50"/>
      <c r="G24" s="29"/>
      <c r="H24" s="29"/>
    </row>
    <row r="25" spans="1:8" x14ac:dyDescent="0.3">
      <c r="A25" s="49"/>
      <c r="E25" s="50"/>
      <c r="F25" s="50"/>
      <c r="G25" s="29"/>
      <c r="H25" s="29"/>
    </row>
    <row r="26" spans="1:8" x14ac:dyDescent="0.3">
      <c r="A26" s="49"/>
      <c r="E26" s="50"/>
      <c r="F26" s="50"/>
      <c r="G26" s="29"/>
      <c r="H26" s="29"/>
    </row>
    <row r="27" spans="1:8" x14ac:dyDescent="0.3">
      <c r="A27" s="49"/>
      <c r="E27" s="50"/>
      <c r="F27" s="50"/>
      <c r="G27" s="29"/>
      <c r="H27" s="29"/>
    </row>
    <row r="28" spans="1:8" x14ac:dyDescent="0.3">
      <c r="A28" s="49"/>
      <c r="E28" s="50"/>
      <c r="F28" s="50"/>
      <c r="G28" s="29"/>
      <c r="H28" s="29"/>
    </row>
    <row r="29" spans="1:8" x14ac:dyDescent="0.3">
      <c r="A29" s="49"/>
      <c r="E29" s="50"/>
      <c r="F29" s="50"/>
      <c r="G29" s="50"/>
    </row>
    <row r="30" spans="1:8" x14ac:dyDescent="0.3">
      <c r="A30" s="49"/>
      <c r="E30" s="50"/>
      <c r="F30" s="50"/>
      <c r="G30" s="50"/>
    </row>
    <row r="31" spans="1:8" x14ac:dyDescent="0.3">
      <c r="A31" s="52"/>
      <c r="E31" s="50"/>
      <c r="F31" s="53"/>
      <c r="G31" s="50"/>
    </row>
    <row r="32" spans="1:8" x14ac:dyDescent="0.3">
      <c r="A32" s="52"/>
      <c r="E32" s="50"/>
      <c r="F32" s="53"/>
      <c r="G32" s="50"/>
    </row>
    <row r="33" spans="1:7" x14ac:dyDescent="0.3">
      <c r="A33" s="52"/>
      <c r="E33" s="50"/>
      <c r="F33" s="54"/>
      <c r="G33" s="50"/>
    </row>
    <row r="34" spans="1:7" x14ac:dyDescent="0.3">
      <c r="A34" s="49"/>
      <c r="E34" s="50"/>
      <c r="F34" s="53"/>
      <c r="G34" s="50"/>
    </row>
    <row r="35" spans="1:7" x14ac:dyDescent="0.3">
      <c r="A35" s="49"/>
      <c r="E35" s="50"/>
      <c r="F35" s="53"/>
      <c r="G35" s="50"/>
    </row>
    <row r="36" spans="1:7" x14ac:dyDescent="0.3">
      <c r="A36" s="55"/>
      <c r="E36" s="50"/>
      <c r="F36" s="50"/>
      <c r="G36" s="50"/>
    </row>
    <row r="37" spans="1:7" x14ac:dyDescent="0.3">
      <c r="A37" s="55"/>
      <c r="E37" s="50"/>
      <c r="F37" s="50"/>
      <c r="G37" s="50"/>
    </row>
    <row r="38" spans="1:7" x14ac:dyDescent="0.3">
      <c r="A38" s="55"/>
      <c r="E38" s="50"/>
      <c r="F38" s="50"/>
      <c r="G38" s="50"/>
    </row>
    <row r="39" spans="1:7" x14ac:dyDescent="0.3">
      <c r="A39" s="55"/>
      <c r="E39" s="50"/>
      <c r="F39" s="50"/>
      <c r="G39" s="50"/>
    </row>
    <row r="40" spans="1:7" x14ac:dyDescent="0.3">
      <c r="A40" s="55"/>
      <c r="C40" s="42"/>
      <c r="E40" s="50"/>
      <c r="F40" s="51"/>
      <c r="G40" s="50"/>
    </row>
    <row r="41" spans="1:7" x14ac:dyDescent="0.3">
      <c r="A41" s="55"/>
      <c r="C41" s="42"/>
      <c r="E41" s="50"/>
      <c r="F41" s="50"/>
      <c r="G41" s="50"/>
    </row>
    <row r="42" spans="1:7" x14ac:dyDescent="0.3">
      <c r="A42" s="55"/>
      <c r="C42" s="42"/>
      <c r="E42" s="50"/>
      <c r="F42" s="50"/>
      <c r="G42" s="50"/>
    </row>
    <row r="43" spans="1:7" x14ac:dyDescent="0.3">
      <c r="A43" s="49"/>
      <c r="C43" s="42"/>
      <c r="E43" s="50"/>
      <c r="F43" s="50"/>
      <c r="G43" s="50"/>
    </row>
    <row r="44" spans="1:7" x14ac:dyDescent="0.3">
      <c r="A44" s="49"/>
      <c r="C44" s="42"/>
    </row>
    <row r="45" spans="1:7" x14ac:dyDescent="0.3">
      <c r="C45" s="42"/>
    </row>
    <row r="46" spans="1:7" x14ac:dyDescent="0.3">
      <c r="C46" s="42"/>
    </row>
    <row r="47" spans="1:7" x14ac:dyDescent="0.3">
      <c r="C47" s="42"/>
    </row>
    <row r="48" spans="1:7" x14ac:dyDescent="0.3">
      <c r="C48" s="42"/>
    </row>
    <row r="49" spans="3:3" x14ac:dyDescent="0.3">
      <c r="C49" s="42"/>
    </row>
    <row r="50" spans="3:3" x14ac:dyDescent="0.3">
      <c r="C50" s="42"/>
    </row>
    <row r="51" spans="3:3" x14ac:dyDescent="0.3">
      <c r="C51" s="42"/>
    </row>
    <row r="52" spans="3:3" x14ac:dyDescent="0.3">
      <c r="C52" s="42"/>
    </row>
    <row r="53" spans="3:3" x14ac:dyDescent="0.3">
      <c r="C53" s="42"/>
    </row>
    <row r="54" spans="3:3" x14ac:dyDescent="0.3">
      <c r="C54" s="42"/>
    </row>
    <row r="55" spans="3:3" x14ac:dyDescent="0.3">
      <c r="C55" s="42"/>
    </row>
    <row r="56" spans="3:3" x14ac:dyDescent="0.3">
      <c r="C56" s="42"/>
    </row>
    <row r="57" spans="3:3" x14ac:dyDescent="0.3">
      <c r="C57" s="42"/>
    </row>
    <row r="58" spans="3:3" x14ac:dyDescent="0.3">
      <c r="C58" s="42"/>
    </row>
    <row r="59" spans="3:3" x14ac:dyDescent="0.3">
      <c r="C59" s="42"/>
    </row>
    <row r="60" spans="3:3" x14ac:dyDescent="0.3">
      <c r="C60" s="42"/>
    </row>
    <row r="61" spans="3:3" x14ac:dyDescent="0.3">
      <c r="C61" s="42"/>
    </row>
    <row r="62" spans="3:3" x14ac:dyDescent="0.3">
      <c r="C62" s="42"/>
    </row>
    <row r="63" spans="3:3" x14ac:dyDescent="0.3">
      <c r="C63" s="42"/>
    </row>
    <row r="64" spans="3:3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189" spans="3:3" x14ac:dyDescent="0.3">
      <c r="C189" s="41" t="s">
        <v>29</v>
      </c>
    </row>
  </sheetData>
  <sheetProtection insertRows="0" deleteRows="0" selectLockedCells="1"/>
  <conditionalFormatting sqref="G29:G42">
    <cfRule type="containsText" dxfId="11" priority="16" operator="containsText" text="New Tag Required">
      <formula>NOT(ISERROR(SEARCH("New Tag Required",G29)))</formula>
    </cfRule>
  </conditionalFormatting>
  <conditionalFormatting sqref="D39:D88">
    <cfRule type="containsText" dxfId="10" priority="15" operator="containsText" text="Yes">
      <formula>NOT(ISERROR(SEARCH("Yes",D39)))</formula>
    </cfRule>
  </conditionalFormatting>
  <conditionalFormatting sqref="H29:H88 H189:H410">
    <cfRule type="containsText" dxfId="9" priority="14" operator="containsText" text="New Sign Required">
      <formula>NOT(ISERROR(SEARCH("New Sign Required",H29)))</formula>
    </cfRule>
  </conditionalFormatting>
  <conditionalFormatting sqref="G29:G88">
    <cfRule type="containsText" dxfId="8" priority="13" operator="containsText" text="Action Required">
      <formula>NOT(ISERROR(SEARCH("Action Required",G29)))</formula>
    </cfRule>
  </conditionalFormatting>
  <conditionalFormatting sqref="H29:H88">
    <cfRule type="containsText" dxfId="7" priority="12" operator="containsText" text="Action Required">
      <formula>NOT(ISERROR(SEARCH("Action Required",H29)))</formula>
    </cfRule>
  </conditionalFormatting>
  <conditionalFormatting sqref="D89:D188">
    <cfRule type="containsText" dxfId="6" priority="7" operator="containsText" text="Yes">
      <formula>NOT(ISERROR(SEARCH("Yes",D89)))</formula>
    </cfRule>
  </conditionalFormatting>
  <conditionalFormatting sqref="H89:H188">
    <cfRule type="containsText" dxfId="5" priority="6" operator="containsText" text="New Sign Required">
      <formula>NOT(ISERROR(SEARCH("New Sign Required",H89)))</formula>
    </cfRule>
  </conditionalFormatting>
  <conditionalFormatting sqref="G89:G188">
    <cfRule type="containsText" dxfId="4" priority="5" operator="containsText" text="Action Required">
      <formula>NOT(ISERROR(SEARCH("Action Required",G89)))</formula>
    </cfRule>
  </conditionalFormatting>
  <conditionalFormatting sqref="H89:H188">
    <cfRule type="containsText" dxfId="3" priority="4" operator="containsText" text="Action Required">
      <formula>NOT(ISERROR(SEARCH("Action Required",H89)))</formula>
    </cfRule>
  </conditionalFormatting>
  <conditionalFormatting sqref="H1:H4 H29:H1048576 G5:G2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29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9:D63">
      <formula1>YesNo</formula1>
    </dataValidation>
    <dataValidation type="list" allowBlank="1" showInputMessage="1" showErrorMessage="1" sqref="H189:H39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[1]Lookup!#REF!</xm:f>
          </x14:formula1>
          <xm:sqref>C40:C188</xm:sqref>
        </x14:dataValidation>
        <x14:dataValidation type="list" allowBlank="1" showInputMessage="1" showErrorMessage="1">
          <x14:formula1>
            <xm:f>[1]Lookup!#REF!</xm:f>
          </x14:formula1>
          <xm:sqref>G29:H188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2015-11-10T16:54:43Z</dcterms:modified>
</cp:coreProperties>
</file>