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69\"/>
    </mc:Choice>
  </mc:AlternateContent>
  <xr:revisionPtr revIDLastSave="0" documentId="13_ncr:1_{680AA8B8-8F33-4BCA-AAD5-F8739BAAFF7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D Changes" sheetId="1" r:id="rId1"/>
    <sheet name="SAP Changes (2)" sheetId="5" r:id="rId2"/>
    <sheet name="SAP Changes" sheetId="4" r:id="rId3"/>
    <sheet name="Lookup" sheetId="2" r:id="rId4"/>
    <sheet name="BuildingList" sheetId="3" r:id="rId5"/>
  </sheets>
  <externalReferences>
    <externalReference r:id="rId6"/>
    <externalReference r:id="rId7"/>
    <externalReference r:id="rId8"/>
    <externalReference r:id="rId9"/>
  </externalReferences>
  <definedNames>
    <definedName name="CADOperator">Lookup!$C$1:$C$5</definedName>
    <definedName name="DoorSignage" localSheetId="2">[1]Lookup!$D$1:$D$3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2">'SAP Changes'!$A$1:$I$8</definedName>
    <definedName name="_xlnm.Print_Area" localSheetId="1">'SAP Changes (2)'!$A$1:$E$8</definedName>
    <definedName name="TagStatus">Lookup!$A$1:$A$3</definedName>
    <definedName name="YesNo" localSheetId="2">[1]Lookup!$B$1:$B$3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5" l="1"/>
  <c r="B2" i="5"/>
  <c r="E1" i="5"/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<sst xmlns="http://schemas.openxmlformats.org/spreadsheetml/2006/main" count="279" uniqueCount="155">
  <si>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</si>
  <si>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</si>
  <si>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</si>
  <si>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</si>
  <si>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</si>
  <si>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</si>
  <si>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</si>
  <si>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</si>
  <si>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</si>
  <si>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</si>
  <si>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</si>
  <si>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</si>
  <si>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</si>
  <si>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</si>
  <si>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</si>
  <si>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</si>
  <si>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</si>
  <si>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</si>
  <si>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</si>
  <si>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</si>
  <si>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</si>
  <si>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</si>
  <si>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</si>
  <si>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</si>
  <si>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</si>
  <si>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</si>
  <si>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</si>
  <si>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</si>
  <si>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</si>
  <si>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</si>
  <si>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</si>
  <si>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</si>
  <si>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</si>
  <si>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</si>
  <si>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</si>
  <si>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</si>
  <si>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</si>
  <si>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</si>
  <si>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</si>
  <si>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</si>
  <si>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</si>
  <si>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</si>
  <si>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</si>
  <si>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</si>
  <si>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</si>
  <si>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</si>
  <si>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</si>
  <si>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</si>
  <si>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</si>
  <si>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</si>
  <si>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</si>
  <si>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</si>
  <si>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</si>
  <si>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</si>
  <si>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</si>
  <si>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</si>
  <si>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</si>
  <si>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</si>
  <si>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</si>
  <si>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</si>
  <si>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</si>
  <si>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</si>
  <si>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</si>
  <si>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</si>
  <si>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</si>
  <si>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</si>
  <si>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</si>
  <si>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</si>
  <si>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</si>
  <si>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</si>
  <si>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</si>
  <si>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</si>
  <si>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</si>
  <si>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</si>
  <si>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</si>
  <si>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</si>
  <si>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</si>
  <si>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</si>
  <si>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</si>
  <si>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SHOP SERVICE</t>
  </si>
  <si>
    <t>STORAGE</t>
  </si>
  <si>
    <t>OFFICE, CLERICAL</t>
  </si>
  <si>
    <t>PUBLIC WAITING</t>
  </si>
  <si>
    <t>MECHANICAL AREA</t>
  </si>
  <si>
    <t>01</t>
  </si>
  <si>
    <t>PUBLIC RESTROOM - Men's</t>
  </si>
  <si>
    <t>PUBLIC RESTROOM - Women's</t>
  </si>
  <si>
    <t>no changes to SAP entries</t>
  </si>
  <si>
    <t>0269</t>
  </si>
  <si>
    <t>NOTE: room numbers in Ebars incorporates the floor leve (1) with the room number -- so room 1 is shown as 101</t>
  </si>
  <si>
    <t>LX-0269</t>
  </si>
  <si>
    <t>COMMUNICATION BUILD</t>
  </si>
  <si>
    <t>LX-0269-00</t>
  </si>
  <si>
    <t>COMMUNICATION BUILD  - Floor 00</t>
  </si>
  <si>
    <t>LX-0269-00-01</t>
  </si>
  <si>
    <t>COMMUNICATION BUILD - Room 001</t>
  </si>
  <si>
    <t>LX-0269-00-02</t>
  </si>
  <si>
    <t>COMMUNICATION BUILD - Room 002</t>
  </si>
  <si>
    <t>LX-0269-00-03</t>
  </si>
  <si>
    <t>COMMUNICATION BUILD - Room 003</t>
  </si>
  <si>
    <t>LX-0269-00-04</t>
  </si>
  <si>
    <t>COMMUNICATION BUILD - Room 004</t>
  </si>
  <si>
    <t>LX-0269-00-05</t>
  </si>
  <si>
    <t>COMMUNICATION BUILD - Room 005</t>
  </si>
  <si>
    <t>LX-0269-00-06</t>
  </si>
  <si>
    <t>COMMUNICATION BUILD - Room 006</t>
  </si>
  <si>
    <t>LX-0269-00-07</t>
  </si>
  <si>
    <t>COMMUNICATION BUILD - Room 007</t>
  </si>
  <si>
    <t>LX-0269-00-08</t>
  </si>
  <si>
    <t>COMMUNICATION BUILD - Room 008</t>
  </si>
  <si>
    <t>UK-0269-01-0101</t>
  </si>
  <si>
    <t>101</t>
  </si>
  <si>
    <t>UK-0269-01-0102</t>
  </si>
  <si>
    <t>102</t>
  </si>
  <si>
    <t>UK-0269-01-0103</t>
  </si>
  <si>
    <t>103</t>
  </si>
  <si>
    <t>UK-0269-01-0104</t>
  </si>
  <si>
    <t>104</t>
  </si>
  <si>
    <t>UK-0269-01-0105</t>
  </si>
  <si>
    <t>105</t>
  </si>
  <si>
    <t>UK-0269-01-0106</t>
  </si>
  <si>
    <t>106</t>
  </si>
  <si>
    <t>UK-0269-01-0107</t>
  </si>
  <si>
    <t>107</t>
  </si>
  <si>
    <t>UK-0269-01-0108</t>
  </si>
  <si>
    <t>108</t>
  </si>
  <si>
    <t xml:space="preserve">Change to </t>
  </si>
  <si>
    <t>Change to LX-0269-01</t>
  </si>
  <si>
    <t>LX-0269-01-0101</t>
  </si>
  <si>
    <t>LX-0269-01-0102</t>
  </si>
  <si>
    <t>LX-0269-01-0103</t>
  </si>
  <si>
    <t>LX-0269-01-0104</t>
  </si>
  <si>
    <t>LX-0269-01-0105</t>
  </si>
  <si>
    <t>LX-0269-01-0106</t>
  </si>
  <si>
    <t>LX-0269-01-0107</t>
  </si>
  <si>
    <t>LX-0269-01-0108</t>
  </si>
  <si>
    <t>Communication Bldg - 1st Flr Room 101</t>
  </si>
  <si>
    <t>Communication Bldg - 1st Flr Room 102</t>
  </si>
  <si>
    <t>Communication Bldg - 1st Flr Room 103</t>
  </si>
  <si>
    <t>Communication Bldg - 1st Flr Room 104</t>
  </si>
  <si>
    <t>Communication Bldg - 1st Flr Room 105</t>
  </si>
  <si>
    <t>Communication Bldg - 1st Flr Room 106</t>
  </si>
  <si>
    <t>Communication Bldg - 1st Flr Room 107</t>
  </si>
  <si>
    <t>Communication Bldg - 1st Flr Room 108</t>
  </si>
  <si>
    <t>LX-0269-01</t>
  </si>
  <si>
    <t>Communications Bldg - 1st Floor</t>
  </si>
  <si>
    <t>Change to LX-0269-01-0101</t>
  </si>
  <si>
    <t>Change to LX-0269-01-0102</t>
  </si>
  <si>
    <t>Change to LX-0269-01-0103</t>
  </si>
  <si>
    <t>Change to LX-0269-01-0104</t>
  </si>
  <si>
    <t>Change to LX-0269-01-0105</t>
  </si>
  <si>
    <t>Change to LX-0269-01-0106</t>
  </si>
  <si>
    <t>Change to LX-0269-01-0107</t>
  </si>
  <si>
    <t>Change to LX-0269-01-0108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</si>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</sst>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 quotePrefix="1" applyFont="1" applyBorder="1" applyAlignment="1">
      <alignment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0" fontId="18" fillId="0" borderId="0" xfId="42" applyFont="1" applyBorder="1" applyAlignment="1" applyProtection="1">
      <alignment horizontal="left"/>
      <protection locked="0"/>
    </xf>
    <xf numFmtId="0" fontId="18" fillId="0" borderId="0" xfId="42" applyFont="1" applyBorder="1" applyAlignment="1" applyProtection="1">
      <alignment horizontal="right" indent="2"/>
      <protection locked="0"/>
    </xf>
    <xf numFmtId="49" fontId="0" fillId="0" borderId="0" xfId="0" applyNumberFormat="1" applyFont="1" applyBorder="1" applyAlignment="1" applyProtection="1">
      <alignment horizontal="right" indent="2"/>
      <protection locked="0"/>
    </xf>
    <xf numFmtId="0" fontId="0" fillId="0" borderId="0" xfId="0" applyFont="1" applyBorder="1" applyAlignment="1" applyProtection="1">
      <alignment horizontal="right" indent="2"/>
      <protection locked="0"/>
    </xf>
    <xf numFmtId="14" fontId="0" fillId="0" borderId="0" xfId="0" applyNumberFormat="1" applyFont="1" applyBorder="1" applyProtection="1">
      <protection locked="0"/>
    </xf>
    <xf numFmtId="49" fontId="18" fillId="0" borderId="0" xfId="43" applyNumberFormat="1" applyFont="1" applyBorder="1" applyAlignment="1" applyProtection="1">
      <alignment horizontal="right" indent="2"/>
      <protection locked="0"/>
    </xf>
    <xf numFmtId="49" fontId="0" fillId="38" borderId="0" xfId="0" applyNumberFormat="1" applyFont="1" applyFill="1" applyProtection="1">
      <protection locked="0"/>
    </xf>
    <xf numFmtId="0" fontId="0" fillId="0" borderId="0" xfId="0" applyFont="1" applyBorder="1" applyAlignment="1">
      <alignment horizontal="center" wrapText="1"/>
    </xf>
    <xf numFmtId="0" fontId="0" fillId="0" borderId="0" xfId="0" quotePrefix="1" applyFont="1" applyBorder="1" applyAlignment="1">
      <alignment horizontal="center" wrapText="1"/>
    </xf>
    <xf numFmtId="164" fontId="0" fillId="0" borderId="0" xfId="44" applyNumberFormat="1" applyFont="1" applyBorder="1" applyAlignment="1">
      <alignment wrapText="1"/>
    </xf>
    <xf numFmtId="164" fontId="0" fillId="0" borderId="0" xfId="44" applyNumberFormat="1" applyFont="1" applyBorder="1" applyAlignment="1" applyProtection="1">
      <alignment wrapText="1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39" borderId="0" xfId="0" applyNumberFormat="1" applyFill="1"/>
    <xf numFmtId="49" fontId="0" fillId="0" borderId="0" xfId="0" applyNumberFormat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49" fontId="19" fillId="0" borderId="10" xfId="0" applyNumberFormat="1" applyFont="1" applyBorder="1" applyAlignment="1" applyProtection="1">
      <protection locked="0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Fill="1" applyBorder="1"/>
    <xf numFmtId="0" fontId="0" fillId="0" borderId="0" xfId="0" applyFont="1" applyFill="1" applyBorder="1" applyProtection="1">
      <protection locked="0"/>
    </xf>
    <xf numFmtId="0" fontId="0" fillId="0" borderId="0" xfId="0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itle 2" xfId="45" xr:uid="{00000000-0005-0000-0000-00002B000000}"/>
    <cellStyle name="Total" xfId="17" builtinId="25" customBuiltin="1"/>
    <cellStyle name="Warning Text" xfId="14" builtinId="11" customBuiltin="1"/>
  </cellStyles>
  <dxfs count="6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8"/>
  <sheetViews>
    <sheetView tabSelected="1" zoomScale="90" zoomScaleNormal="90" workbookViewId="0">
      <selection activeCell="D16" sqref="D16"/>
    </sheetView>
  </sheetViews>
  <sheetFormatPr defaultColWidth="9.140625" defaultRowHeight="15.75" x14ac:dyDescent="0.25"/>
  <cols>
    <col min="1" max="1" width="11.140625" style="42" bestFit="1" customWidth="1"/>
    <col min="2" max="2" width="5.5703125" style="15" bestFit="1" customWidth="1"/>
    <col min="3" max="3" width="21.140625" style="13" bestFit="1" customWidth="1"/>
    <col min="4" max="4" width="9.85546875" style="11" bestFit="1" customWidth="1"/>
    <col min="5" max="6" width="9.7109375" style="11" bestFit="1" customWidth="1"/>
    <col min="7" max="7" width="11" style="11" bestFit="1" customWidth="1"/>
    <col min="8" max="8" width="10.5703125" style="11" bestFit="1" customWidth="1"/>
    <col min="9" max="9" width="27.85546875" style="11" bestFit="1" customWidth="1"/>
    <col min="10" max="10" width="11.5703125" style="13" bestFit="1" customWidth="1"/>
    <col min="11" max="11" width="11.140625" style="13" bestFit="1" customWidth="1"/>
    <col min="12" max="12" width="6.42578125" style="13" bestFit="1" customWidth="1"/>
    <col min="13" max="13" width="10.42578125" style="13" bestFit="1" customWidth="1"/>
    <col min="14" max="14" width="5.28515625" style="13" bestFit="1" customWidth="1"/>
    <col min="15" max="15" width="11.7109375" style="13" bestFit="1" customWidth="1"/>
    <col min="16" max="16" width="6.140625" style="13" bestFit="1" customWidth="1"/>
    <col min="17" max="16384" width="9.140625" style="13"/>
  </cols>
  <sheetData>
    <row r="1" spans="1:23" s="51" customFormat="1" ht="78.75" x14ac:dyDescent="0.25">
      <c r="A1" s="36" t="s">
        <v>7</v>
      </c>
      <c r="B1" s="90" t="s">
        <v>88</v>
      </c>
      <c r="C1" s="90"/>
      <c r="D1" s="52"/>
      <c r="E1" s="52"/>
      <c r="F1" s="48" t="s">
        <v>10</v>
      </c>
      <c r="G1" s="62">
        <v>43700</v>
      </c>
      <c r="H1" s="52"/>
      <c r="I1" s="52"/>
      <c r="J1" s="46" t="s">
        <v>33</v>
      </c>
      <c r="K1" s="46" t="s">
        <v>34</v>
      </c>
      <c r="L1" s="47"/>
      <c r="M1" s="47"/>
      <c r="N1" s="47"/>
      <c r="O1" s="54" t="s">
        <v>35</v>
      </c>
      <c r="P1" s="55" t="s">
        <v>47</v>
      </c>
    </row>
    <row r="2" spans="1:23" s="51" customFormat="1" ht="32.25" thickBot="1" x14ac:dyDescent="0.3">
      <c r="A2" s="36" t="s">
        <v>8</v>
      </c>
      <c r="B2" s="91" t="str">
        <f>VLOOKUP(B1,BuildingList!A:B,2,FALSE)</f>
        <v>Communications Building</v>
      </c>
      <c r="C2" s="91"/>
      <c r="D2" s="52"/>
      <c r="E2" s="52"/>
      <c r="F2" s="48" t="s">
        <v>12</v>
      </c>
      <c r="G2" s="63" t="s">
        <v>58</v>
      </c>
      <c r="H2" s="52"/>
      <c r="I2" s="52"/>
      <c r="J2" s="49">
        <f>G29-J29</f>
        <v>0</v>
      </c>
      <c r="K2" s="49">
        <f>H29-M29</f>
        <v>0</v>
      </c>
      <c r="L2" s="50"/>
      <c r="M2" s="50"/>
      <c r="N2" s="50"/>
      <c r="O2" s="56"/>
      <c r="P2" s="57"/>
    </row>
    <row r="3" spans="1:23" s="51" customFormat="1" x14ac:dyDescent="0.25">
      <c r="A3" s="53"/>
      <c r="B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3" s="51" customFormat="1" x14ac:dyDescent="0.25">
      <c r="A4" s="89" t="s">
        <v>89</v>
      </c>
      <c r="B4" s="53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23" s="61" customFormat="1" ht="30.75" thickBot="1" x14ac:dyDescent="0.3">
      <c r="A5" s="37" t="s">
        <v>19</v>
      </c>
      <c r="B5" s="37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23" s="24" customFormat="1" thickTop="1" x14ac:dyDescent="0.25">
      <c r="A6" s="85">
        <v>101</v>
      </c>
      <c r="B6" s="86" t="s">
        <v>84</v>
      </c>
      <c r="C6" s="32" t="s">
        <v>70</v>
      </c>
      <c r="D6" s="75" t="s">
        <v>5</v>
      </c>
      <c r="E6" s="87">
        <v>1724</v>
      </c>
      <c r="F6" s="88">
        <v>1725</v>
      </c>
      <c r="G6" s="32" t="s">
        <v>2</v>
      </c>
      <c r="H6" s="32" t="s">
        <v>2</v>
      </c>
      <c r="I6" s="73" t="s">
        <v>79</v>
      </c>
      <c r="J6" s="72" t="s">
        <v>13</v>
      </c>
      <c r="K6" s="76"/>
      <c r="L6" s="76"/>
      <c r="M6" s="76"/>
      <c r="N6" s="13"/>
      <c r="O6" s="13"/>
      <c r="P6" s="13"/>
      <c r="Q6" s="13"/>
      <c r="T6" s="102"/>
      <c r="U6" s="105"/>
      <c r="V6" s="105"/>
      <c r="W6" s="101"/>
    </row>
    <row r="7" spans="1:23" s="24" customFormat="1" ht="15" x14ac:dyDescent="0.25">
      <c r="A7" s="85">
        <v>102</v>
      </c>
      <c r="B7" s="86" t="s">
        <v>84</v>
      </c>
      <c r="C7" s="32" t="s">
        <v>70</v>
      </c>
      <c r="D7" s="75" t="s">
        <v>5</v>
      </c>
      <c r="E7" s="87">
        <v>2264</v>
      </c>
      <c r="F7" s="88">
        <v>2266</v>
      </c>
      <c r="G7" s="32" t="s">
        <v>2</v>
      </c>
      <c r="H7" s="32" t="s">
        <v>2</v>
      </c>
      <c r="I7" s="73" t="s">
        <v>80</v>
      </c>
      <c r="J7" s="72" t="s">
        <v>13</v>
      </c>
      <c r="K7" s="33"/>
      <c r="L7" s="77"/>
      <c r="M7" s="32"/>
      <c r="N7" s="33"/>
      <c r="O7" s="32"/>
      <c r="T7" s="102"/>
      <c r="U7" s="105"/>
      <c r="V7" s="105"/>
      <c r="W7" s="101"/>
    </row>
    <row r="8" spans="1:23" s="24" customFormat="1" ht="15" x14ac:dyDescent="0.25">
      <c r="A8" s="85">
        <v>103</v>
      </c>
      <c r="B8" s="86" t="s">
        <v>84</v>
      </c>
      <c r="C8" s="32" t="s">
        <v>70</v>
      </c>
      <c r="D8" s="75" t="s">
        <v>5</v>
      </c>
      <c r="E8" s="87">
        <v>294</v>
      </c>
      <c r="F8" s="88">
        <v>293</v>
      </c>
      <c r="G8" s="32" t="s">
        <v>2</v>
      </c>
      <c r="H8" s="32" t="s">
        <v>2</v>
      </c>
      <c r="I8" s="73" t="s">
        <v>81</v>
      </c>
      <c r="J8" s="72" t="s">
        <v>13</v>
      </c>
      <c r="K8" s="33"/>
      <c r="L8" s="77"/>
      <c r="M8" s="32"/>
      <c r="N8" s="33"/>
      <c r="O8" s="32"/>
      <c r="T8" s="102"/>
      <c r="U8" s="105"/>
      <c r="V8" s="105"/>
      <c r="W8" s="101"/>
    </row>
    <row r="9" spans="1:23" s="24" customFormat="1" ht="15" x14ac:dyDescent="0.25">
      <c r="A9" s="85">
        <v>104</v>
      </c>
      <c r="B9" s="86" t="s">
        <v>84</v>
      </c>
      <c r="C9" s="32" t="s">
        <v>30</v>
      </c>
      <c r="D9" s="75" t="s">
        <v>6</v>
      </c>
      <c r="E9" s="87">
        <v>115</v>
      </c>
      <c r="F9" s="88">
        <v>115</v>
      </c>
      <c r="G9" s="32" t="s">
        <v>2</v>
      </c>
      <c r="H9" s="32" t="s">
        <v>2</v>
      </c>
      <c r="I9" s="73" t="s">
        <v>86</v>
      </c>
      <c r="J9" s="72" t="s">
        <v>13</v>
      </c>
      <c r="K9" s="33"/>
      <c r="L9" s="77"/>
      <c r="M9" s="32"/>
      <c r="N9" s="33"/>
      <c r="O9" s="32"/>
      <c r="T9" s="102"/>
      <c r="U9" s="105"/>
      <c r="V9" s="105"/>
      <c r="W9" s="101"/>
    </row>
    <row r="10" spans="1:23" s="24" customFormat="1" ht="15" x14ac:dyDescent="0.25">
      <c r="A10" s="85">
        <v>105</v>
      </c>
      <c r="B10" s="86" t="s">
        <v>84</v>
      </c>
      <c r="C10" s="32" t="s">
        <v>70</v>
      </c>
      <c r="D10" s="75" t="s">
        <v>5</v>
      </c>
      <c r="E10" s="87">
        <v>359</v>
      </c>
      <c r="F10" s="88">
        <v>361</v>
      </c>
      <c r="G10" s="32" t="s">
        <v>2</v>
      </c>
      <c r="H10" s="32" t="s">
        <v>2</v>
      </c>
      <c r="I10" s="73" t="s">
        <v>82</v>
      </c>
      <c r="J10" s="72" t="s">
        <v>13</v>
      </c>
      <c r="K10" s="33"/>
      <c r="L10" s="78"/>
      <c r="M10" s="32"/>
      <c r="N10" s="33"/>
      <c r="O10" s="32"/>
      <c r="T10" s="102"/>
      <c r="U10" s="105"/>
      <c r="V10" s="105"/>
      <c r="W10" s="101"/>
    </row>
    <row r="11" spans="1:23" s="24" customFormat="1" ht="15" x14ac:dyDescent="0.25">
      <c r="A11" s="85">
        <v>106</v>
      </c>
      <c r="B11" s="86" t="s">
        <v>84</v>
      </c>
      <c r="C11" s="32" t="s">
        <v>70</v>
      </c>
      <c r="D11" s="75" t="s">
        <v>5</v>
      </c>
      <c r="E11" s="87">
        <v>112</v>
      </c>
      <c r="F11" s="88">
        <v>113</v>
      </c>
      <c r="G11" s="32" t="s">
        <v>2</v>
      </c>
      <c r="H11" s="32" t="s">
        <v>2</v>
      </c>
      <c r="I11" s="73" t="s">
        <v>83</v>
      </c>
      <c r="J11" s="72" t="s">
        <v>13</v>
      </c>
      <c r="K11" s="33"/>
      <c r="L11" s="32"/>
      <c r="M11" s="32"/>
      <c r="N11" s="34"/>
      <c r="O11" s="25"/>
      <c r="T11" s="102"/>
      <c r="U11" s="105"/>
      <c r="V11" s="105"/>
      <c r="W11" s="101"/>
    </row>
    <row r="12" spans="1:23" s="24" customFormat="1" ht="15" x14ac:dyDescent="0.25">
      <c r="A12" s="85">
        <v>107</v>
      </c>
      <c r="B12" s="86" t="s">
        <v>84</v>
      </c>
      <c r="C12" s="32" t="s">
        <v>70</v>
      </c>
      <c r="D12" s="75" t="s">
        <v>5</v>
      </c>
      <c r="E12" s="87">
        <v>162</v>
      </c>
      <c r="F12" s="88">
        <v>161</v>
      </c>
      <c r="G12" s="32" t="s">
        <v>2</v>
      </c>
      <c r="H12" s="32" t="s">
        <v>2</v>
      </c>
      <c r="I12" s="73" t="s">
        <v>85</v>
      </c>
      <c r="J12" s="72" t="s">
        <v>13</v>
      </c>
      <c r="K12" s="33"/>
      <c r="L12" s="32"/>
      <c r="M12" s="32"/>
      <c r="N12" s="34"/>
      <c r="O12" s="25"/>
      <c r="T12" s="102"/>
      <c r="U12" s="105"/>
      <c r="V12" s="105"/>
      <c r="W12" s="101"/>
    </row>
    <row r="13" spans="1:23" s="24" customFormat="1" ht="15" x14ac:dyDescent="0.25">
      <c r="A13" s="85">
        <v>108</v>
      </c>
      <c r="B13" s="86" t="s">
        <v>84</v>
      </c>
      <c r="C13" s="32" t="s">
        <v>70</v>
      </c>
      <c r="D13" s="75" t="s">
        <v>5</v>
      </c>
      <c r="E13" s="87">
        <v>396</v>
      </c>
      <c r="F13" s="88">
        <v>395</v>
      </c>
      <c r="G13" s="32" t="s">
        <v>2</v>
      </c>
      <c r="H13" s="32" t="s">
        <v>2</v>
      </c>
      <c r="I13" s="73" t="s">
        <v>80</v>
      </c>
      <c r="J13" s="72" t="s">
        <v>13</v>
      </c>
      <c r="K13" s="33"/>
      <c r="L13" s="32"/>
      <c r="M13" s="32"/>
      <c r="N13" s="34"/>
      <c r="O13" s="25"/>
      <c r="T13" s="102"/>
      <c r="U13" s="105"/>
      <c r="V13" s="105"/>
      <c r="W13" s="101"/>
    </row>
    <row r="14" spans="1:23" s="24" customFormat="1" ht="15" x14ac:dyDescent="0.25">
      <c r="A14" s="79"/>
      <c r="B14" s="74"/>
      <c r="C14" s="32"/>
      <c r="D14" s="75"/>
      <c r="E14" s="32"/>
      <c r="F14" s="32"/>
      <c r="G14" s="32"/>
      <c r="H14" s="32"/>
      <c r="I14" s="32"/>
      <c r="J14" s="32"/>
      <c r="K14" s="33"/>
      <c r="L14" s="32"/>
      <c r="M14" s="76"/>
      <c r="N14" s="34"/>
      <c r="O14" s="25"/>
      <c r="T14" s="76"/>
      <c r="U14" s="76"/>
      <c r="V14" s="76"/>
      <c r="W14" s="76"/>
    </row>
    <row r="15" spans="1:23" s="24" customFormat="1" ht="15" x14ac:dyDescent="0.25">
      <c r="A15" s="80"/>
      <c r="B15" s="77"/>
      <c r="C15" s="32"/>
      <c r="D15" s="75"/>
      <c r="E15" s="32"/>
      <c r="F15" s="32"/>
      <c r="G15" s="32"/>
      <c r="H15" s="32"/>
      <c r="I15" s="32"/>
      <c r="J15" s="32"/>
      <c r="K15" s="33"/>
      <c r="L15" s="32"/>
      <c r="M15" s="32"/>
      <c r="N15" s="34"/>
      <c r="O15" s="25"/>
    </row>
    <row r="16" spans="1:23" s="24" customFormat="1" ht="15" x14ac:dyDescent="0.25">
      <c r="A16" s="81"/>
      <c r="B16" s="77"/>
      <c r="C16" s="32"/>
      <c r="D16" s="75"/>
      <c r="E16" s="32"/>
      <c r="F16" s="32"/>
      <c r="G16" s="32"/>
      <c r="H16" s="32"/>
      <c r="I16" s="32"/>
      <c r="J16" s="32"/>
      <c r="K16" s="33"/>
      <c r="L16" s="32"/>
      <c r="M16" s="32"/>
      <c r="N16" s="35"/>
    </row>
    <row r="17" spans="1:14" ht="15" x14ac:dyDescent="0.25">
      <c r="A17" s="80"/>
      <c r="B17" s="77"/>
      <c r="C17" s="32"/>
      <c r="D17" s="75"/>
      <c r="E17" s="64"/>
      <c r="F17" s="64"/>
      <c r="G17" s="32"/>
      <c r="H17" s="32"/>
      <c r="I17" s="32"/>
      <c r="J17" s="32"/>
      <c r="K17" s="33"/>
      <c r="L17" s="32"/>
      <c r="M17" s="32"/>
      <c r="N17" s="19"/>
    </row>
    <row r="18" spans="1:14" ht="15" x14ac:dyDescent="0.25">
      <c r="A18" s="80"/>
      <c r="B18" s="77"/>
      <c r="C18" s="32"/>
      <c r="D18" s="75"/>
      <c r="E18" s="32"/>
      <c r="F18" s="32"/>
      <c r="G18" s="32"/>
      <c r="H18" s="32"/>
      <c r="I18" s="32"/>
      <c r="J18" s="32"/>
      <c r="K18" s="33"/>
      <c r="L18" s="32"/>
      <c r="M18" s="32"/>
      <c r="N18" s="19"/>
    </row>
    <row r="19" spans="1:14" ht="15" x14ac:dyDescent="0.25">
      <c r="A19" s="80"/>
      <c r="B19" s="77"/>
      <c r="C19" s="32"/>
      <c r="D19" s="75"/>
      <c r="E19" s="32"/>
      <c r="F19" s="32"/>
      <c r="G19" s="32"/>
      <c r="H19" s="32"/>
      <c r="I19" s="32"/>
      <c r="J19" s="32"/>
      <c r="K19" s="82"/>
      <c r="L19" s="76"/>
      <c r="M19" s="32"/>
      <c r="N19" s="19"/>
    </row>
    <row r="20" spans="1:14" ht="15" x14ac:dyDescent="0.25">
      <c r="A20" s="83"/>
      <c r="B20" s="77"/>
      <c r="C20" s="32"/>
      <c r="D20" s="75"/>
      <c r="E20" s="32"/>
      <c r="F20" s="32"/>
      <c r="G20" s="32"/>
      <c r="H20" s="32"/>
      <c r="I20" s="32"/>
      <c r="J20" s="32"/>
      <c r="K20" s="82"/>
      <c r="L20" s="76"/>
      <c r="M20" s="32"/>
      <c r="N20" s="19"/>
    </row>
    <row r="21" spans="1:14" ht="15" x14ac:dyDescent="0.25">
      <c r="A21" s="79"/>
      <c r="B21" s="77"/>
      <c r="C21" s="32"/>
      <c r="D21" s="75"/>
      <c r="E21" s="32"/>
      <c r="F21" s="32"/>
      <c r="G21" s="32"/>
      <c r="H21" s="32"/>
      <c r="I21" s="32"/>
      <c r="J21" s="32"/>
      <c r="K21" s="82"/>
      <c r="L21" s="76"/>
      <c r="M21" s="32"/>
    </row>
    <row r="22" spans="1:14" ht="15" x14ac:dyDescent="0.25">
      <c r="A22" s="79"/>
      <c r="B22" s="77"/>
      <c r="C22" s="32"/>
      <c r="D22" s="75"/>
      <c r="E22" s="32"/>
      <c r="F22" s="32"/>
      <c r="G22" s="32"/>
      <c r="H22" s="32"/>
      <c r="I22" s="32"/>
      <c r="J22" s="32"/>
      <c r="K22" s="82"/>
      <c r="L22" s="76"/>
      <c r="M22" s="32"/>
    </row>
    <row r="23" spans="1:14" ht="15" x14ac:dyDescent="0.25">
      <c r="A23" s="79"/>
      <c r="B23" s="77"/>
      <c r="C23" s="32"/>
      <c r="D23" s="75"/>
      <c r="E23" s="32"/>
      <c r="F23" s="32"/>
      <c r="G23" s="32"/>
      <c r="H23" s="32"/>
      <c r="I23" s="32"/>
      <c r="J23" s="76"/>
      <c r="K23" s="82"/>
      <c r="L23" s="76"/>
      <c r="M23" s="76"/>
    </row>
    <row r="24" spans="1:14" ht="15" x14ac:dyDescent="0.25">
      <c r="A24" s="79"/>
      <c r="B24" s="77"/>
      <c r="C24" s="32"/>
      <c r="D24" s="75"/>
      <c r="E24" s="32"/>
      <c r="F24" s="32"/>
      <c r="G24" s="32"/>
      <c r="H24" s="32"/>
      <c r="I24" s="32"/>
      <c r="J24" s="76"/>
      <c r="K24" s="76"/>
      <c r="L24" s="76"/>
      <c r="M24" s="76"/>
    </row>
    <row r="25" spans="1:14" ht="15" x14ac:dyDescent="0.25">
      <c r="A25" s="79"/>
      <c r="B25" s="77"/>
      <c r="C25" s="32"/>
      <c r="D25" s="75"/>
      <c r="E25" s="32"/>
      <c r="F25" s="32"/>
      <c r="G25" s="32"/>
      <c r="H25" s="32"/>
      <c r="I25" s="32"/>
      <c r="J25" s="76"/>
      <c r="K25" s="76"/>
      <c r="L25" s="76"/>
      <c r="M25" s="76"/>
    </row>
    <row r="26" spans="1:14" ht="15" x14ac:dyDescent="0.25">
      <c r="A26" s="79"/>
      <c r="B26" s="77"/>
      <c r="C26" s="32"/>
      <c r="D26" s="75"/>
      <c r="E26" s="32"/>
      <c r="F26" s="32"/>
      <c r="G26" s="32"/>
      <c r="H26" s="32"/>
      <c r="I26" s="32"/>
      <c r="J26" s="76"/>
      <c r="K26" s="76"/>
      <c r="L26" s="76"/>
      <c r="M26" s="76"/>
    </row>
    <row r="27" spans="1:14" ht="16.5" thickBot="1" x14ac:dyDescent="0.3">
      <c r="A27" s="43"/>
      <c r="C27" s="11"/>
    </row>
    <row r="28" spans="1:14" ht="30" x14ac:dyDescent="0.25">
      <c r="A28" s="43"/>
      <c r="C28" s="11"/>
      <c r="G28" s="65" t="s">
        <v>45</v>
      </c>
      <c r="H28" s="66" t="s">
        <v>46</v>
      </c>
      <c r="J28" s="38" t="s">
        <v>40</v>
      </c>
      <c r="K28" s="10"/>
      <c r="L28" s="10"/>
      <c r="M28" s="38" t="s">
        <v>41</v>
      </c>
    </row>
    <row r="29" spans="1:14" ht="16.5" thickBot="1" x14ac:dyDescent="0.3">
      <c r="A29" s="43"/>
      <c r="C29" s="11"/>
      <c r="G29" s="67">
        <f>COUNTIF(G6:G28,"New Tag Required")</f>
        <v>0</v>
      </c>
      <c r="H29" s="68">
        <f>COUNTIF(H6:H28,"New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4"/>
      <c r="C30" s="11"/>
      <c r="F30" s="69"/>
    </row>
    <row r="31" spans="1:14" x14ac:dyDescent="0.25">
      <c r="A31" s="44"/>
      <c r="C31" s="11"/>
      <c r="F31" s="69"/>
    </row>
    <row r="32" spans="1:14" x14ac:dyDescent="0.25">
      <c r="A32" s="44"/>
      <c r="C32" s="11"/>
      <c r="F32" s="70"/>
    </row>
    <row r="33" spans="1:6" x14ac:dyDescent="0.25">
      <c r="A33" s="43"/>
      <c r="C33" s="11"/>
      <c r="F33" s="69"/>
    </row>
    <row r="34" spans="1:6" x14ac:dyDescent="0.25">
      <c r="A34" s="43"/>
      <c r="C34" s="11"/>
      <c r="F34" s="69"/>
    </row>
    <row r="35" spans="1:6" x14ac:dyDescent="0.25">
      <c r="A35" s="45"/>
      <c r="C35" s="11"/>
    </row>
    <row r="36" spans="1:6" x14ac:dyDescent="0.25">
      <c r="A36" s="45"/>
      <c r="C36" s="11"/>
    </row>
    <row r="37" spans="1:6" x14ac:dyDescent="0.25">
      <c r="A37" s="45"/>
      <c r="C37" s="11"/>
    </row>
    <row r="38" spans="1:6" x14ac:dyDescent="0.25">
      <c r="A38" s="45"/>
      <c r="C38" s="11"/>
    </row>
    <row r="39" spans="1:6" x14ac:dyDescent="0.25">
      <c r="A39" s="45"/>
      <c r="C39" s="11"/>
      <c r="F39" s="71"/>
    </row>
    <row r="40" spans="1:6" x14ac:dyDescent="0.25">
      <c r="A40" s="45"/>
      <c r="C40" s="11"/>
    </row>
    <row r="41" spans="1:6" x14ac:dyDescent="0.25">
      <c r="A41" s="45"/>
      <c r="C41" s="11"/>
    </row>
    <row r="42" spans="1:6" x14ac:dyDescent="0.25">
      <c r="A42" s="43"/>
      <c r="C42" s="11"/>
    </row>
    <row r="43" spans="1:6" x14ac:dyDescent="0.25">
      <c r="A43" s="43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30:G41 G15:G26">
    <cfRule type="containsText" dxfId="66" priority="332" operator="containsText" text="New Tag Required">
      <formula>NOT(ISERROR(SEARCH("New Tag Required",G15)))</formula>
    </cfRule>
  </conditionalFormatting>
  <conditionalFormatting sqref="D15:D87">
    <cfRule type="containsText" dxfId="65" priority="331" operator="containsText" text="Yes">
      <formula>NOT(ISERROR(SEARCH("Yes",D15)))</formula>
    </cfRule>
  </conditionalFormatting>
  <conditionalFormatting sqref="H30:H87 H188:H409 H15:H26">
    <cfRule type="containsText" dxfId="64" priority="319" operator="containsText" text="New Sign Required">
      <formula>NOT(ISERROR(SEARCH("New Sign Required",H15)))</formula>
    </cfRule>
  </conditionalFormatting>
  <conditionalFormatting sqref="G30:G87 G15:H26">
    <cfRule type="containsText" dxfId="63" priority="318" operator="containsText" text="Action Required">
      <formula>NOT(ISERROR(SEARCH("Action Required",G15)))</formula>
    </cfRule>
  </conditionalFormatting>
  <conditionalFormatting sqref="H30:H87">
    <cfRule type="containsText" dxfId="62" priority="317" operator="containsText" text="Action Required">
      <formula>NOT(ISERROR(SEARCH("Action Required",H30)))</formula>
    </cfRule>
  </conditionalFormatting>
  <conditionalFormatting sqref="G27">
    <cfRule type="containsText" dxfId="61" priority="259" operator="containsText" text="New Tag Required">
      <formula>NOT(ISERROR(SEARCH("New Tag Required",G27)))</formula>
    </cfRule>
  </conditionalFormatting>
  <conditionalFormatting sqref="H27">
    <cfRule type="containsText" dxfId="60" priority="257" operator="containsText" text="New Sign Required">
      <formula>NOT(ISERROR(SEARCH("New Sign Required",H27)))</formula>
    </cfRule>
  </conditionalFormatting>
  <conditionalFormatting sqref="G27">
    <cfRule type="containsText" dxfId="59" priority="256" operator="containsText" text="Action Required">
      <formula>NOT(ISERROR(SEARCH("Action Required",G27)))</formula>
    </cfRule>
  </conditionalFormatting>
  <conditionalFormatting sqref="H27">
    <cfRule type="containsText" dxfId="58" priority="255" operator="containsText" text="Action Required">
      <formula>NOT(ISERROR(SEARCH("Action Required",H27)))</formula>
    </cfRule>
  </conditionalFormatting>
  <conditionalFormatting sqref="D88:D187">
    <cfRule type="containsText" dxfId="57" priority="251" operator="containsText" text="Yes">
      <formula>NOT(ISERROR(SEARCH("Yes",D88)))</formula>
    </cfRule>
  </conditionalFormatting>
  <conditionalFormatting sqref="H88:H187">
    <cfRule type="containsText" dxfId="56" priority="250" operator="containsText" text="New Sign Required">
      <formula>NOT(ISERROR(SEARCH("New Sign Required",H88)))</formula>
    </cfRule>
  </conditionalFormatting>
  <conditionalFormatting sqref="G88:G187">
    <cfRule type="containsText" dxfId="55" priority="249" operator="containsText" text="Action Required">
      <formula>NOT(ISERROR(SEARCH("Action Required",G88)))</formula>
    </cfRule>
  </conditionalFormatting>
  <conditionalFormatting sqref="H88:H187">
    <cfRule type="containsText" dxfId="54" priority="248" operator="containsText" text="Action Required">
      <formula>NOT(ISERROR(SEARCH("Action Required",H88)))</formula>
    </cfRule>
  </conditionalFormatting>
  <conditionalFormatting sqref="J2:N2">
    <cfRule type="cellIs" dxfId="53" priority="225" operator="notEqual">
      <formula>0</formula>
    </cfRule>
  </conditionalFormatting>
  <conditionalFormatting sqref="J15:J22">
    <cfRule type="cellIs" dxfId="52" priority="224" operator="equal">
      <formula>0</formula>
    </cfRule>
  </conditionalFormatting>
  <conditionalFormatting sqref="M15:M22 M7:M13">
    <cfRule type="cellIs" dxfId="51" priority="223" operator="equal">
      <formula>0</formula>
    </cfRule>
  </conditionalFormatting>
  <conditionalFormatting sqref="M15:M22 J15:J22 M7:M13">
    <cfRule type="cellIs" dxfId="50" priority="220" operator="equal">
      <formula>"In Progress"</formula>
    </cfRule>
    <cfRule type="cellIs" dxfId="49" priority="221" operator="equal">
      <formula>"Log Issues"</formula>
    </cfRule>
    <cfRule type="cellIs" dxfId="48" priority="222" operator="equal">
      <formula>"N/A"</formula>
    </cfRule>
  </conditionalFormatting>
  <conditionalFormatting sqref="K11:L11 K7:K10">
    <cfRule type="expression" dxfId="47" priority="219">
      <formula>$J7="Log Issues"</formula>
    </cfRule>
  </conditionalFormatting>
  <conditionalFormatting sqref="H1:H4 H15:H1048576">
    <cfRule type="containsText" dxfId="46" priority="212" operator="containsText" text="Remove Old Sign">
      <formula>NOT(ISERROR(SEARCH("Remove Old Sign",H1)))</formula>
    </cfRule>
    <cfRule type="containsText" dxfId="45" priority="213" operator="containsText" text="Move Sign to New Location">
      <formula>NOT(ISERROR(SEARCH("Move Sign to New Location",H1)))</formula>
    </cfRule>
  </conditionalFormatting>
  <conditionalFormatting sqref="G1:G4 G15:G1048576">
    <cfRule type="containsText" dxfId="44" priority="211" operator="containsText" text="Remove Old Tag">
      <formula>NOT(ISERROR(SEARCH("Remove Old Tag",G1)))</formula>
    </cfRule>
  </conditionalFormatting>
  <conditionalFormatting sqref="N7">
    <cfRule type="expression" dxfId="43" priority="336">
      <formula>$M9="Log Issues"</formula>
    </cfRule>
  </conditionalFormatting>
  <conditionalFormatting sqref="M9">
    <cfRule type="cellIs" dxfId="42" priority="87" operator="equal">
      <formula>0</formula>
    </cfRule>
  </conditionalFormatting>
  <conditionalFormatting sqref="M9">
    <cfRule type="cellIs" dxfId="41" priority="84" operator="equal">
      <formula>"In Progress"</formula>
    </cfRule>
    <cfRule type="cellIs" dxfId="40" priority="85" operator="equal">
      <formula>"Log Issues"</formula>
    </cfRule>
    <cfRule type="cellIs" dxfId="39" priority="86" operator="equal">
      <formula>"N/A"</formula>
    </cfRule>
  </conditionalFormatting>
  <conditionalFormatting sqref="G6:G13">
    <cfRule type="containsText" dxfId="38" priority="30" operator="containsText" text="New Tag Required">
      <formula>NOT(ISERROR(SEARCH("New Tag Required",G6)))</formula>
    </cfRule>
  </conditionalFormatting>
  <conditionalFormatting sqref="G6:G13">
    <cfRule type="containsText" dxfId="37" priority="29" operator="containsText" text="Action Required">
      <formula>NOT(ISERROR(SEARCH("Action Required",G6)))</formula>
    </cfRule>
  </conditionalFormatting>
  <conditionalFormatting sqref="G6:G13">
    <cfRule type="containsText" dxfId="36" priority="28" operator="containsText" text="Remove Old Tag">
      <formula>NOT(ISERROR(SEARCH("Remove Old Tag",G6)))</formula>
    </cfRule>
  </conditionalFormatting>
  <conditionalFormatting sqref="H6:H13">
    <cfRule type="containsText" dxfId="35" priority="24" operator="containsText" text="New Sign Required">
      <formula>NOT(ISERROR(SEARCH("New Sign Required",H6)))</formula>
    </cfRule>
  </conditionalFormatting>
  <conditionalFormatting sqref="H6:H13">
    <cfRule type="containsText" dxfId="34" priority="23" operator="containsText" text="Action Required">
      <formula>NOT(ISERROR(SEARCH("Action Required",H6)))</formula>
    </cfRule>
  </conditionalFormatting>
  <conditionalFormatting sqref="H6:H13">
    <cfRule type="containsText" dxfId="33" priority="21" operator="containsText" text="Remove Old Sign">
      <formula>NOT(ISERROR(SEARCH("Remove Old Sign",H6)))</formula>
    </cfRule>
    <cfRule type="containsText" dxfId="32" priority="22" operator="containsText" text="Move Sign to New Location">
      <formula>NOT(ISERROR(SEARCH("Move Sign to New Location",H6)))</formula>
    </cfRule>
  </conditionalFormatting>
  <conditionalFormatting sqref="G14">
    <cfRule type="containsText" dxfId="31" priority="16" operator="containsText" text="New Tag Required">
      <formula>NOT(ISERROR(SEARCH("New Tag Required",G14)))</formula>
    </cfRule>
  </conditionalFormatting>
  <conditionalFormatting sqref="D14">
    <cfRule type="containsText" dxfId="30" priority="15" operator="containsText" text="Yes">
      <formula>NOT(ISERROR(SEARCH("Yes",D14)))</formula>
    </cfRule>
  </conditionalFormatting>
  <conditionalFormatting sqref="H14">
    <cfRule type="containsText" dxfId="29" priority="14" operator="containsText" text="New Sign Required">
      <formula>NOT(ISERROR(SEARCH("New Sign Required",H14)))</formula>
    </cfRule>
  </conditionalFormatting>
  <conditionalFormatting sqref="G14:H14">
    <cfRule type="containsText" dxfId="28" priority="13" operator="containsText" text="Action Required">
      <formula>NOT(ISERROR(SEARCH("Action Required",G14)))</formula>
    </cfRule>
  </conditionalFormatting>
  <conditionalFormatting sqref="J14">
    <cfRule type="cellIs" dxfId="27" priority="12" operator="equal">
      <formula>0</formula>
    </cfRule>
  </conditionalFormatting>
  <conditionalFormatting sqref="J14">
    <cfRule type="cellIs" dxfId="26" priority="9" operator="equal">
      <formula>"In Progress"</formula>
    </cfRule>
    <cfRule type="cellIs" dxfId="25" priority="10" operator="equal">
      <formula>"Log Issues"</formula>
    </cfRule>
    <cfRule type="cellIs" dxfId="24" priority="11" operator="equal">
      <formula>"N/A"</formula>
    </cfRule>
  </conditionalFormatting>
  <conditionalFormatting sqref="H14">
    <cfRule type="containsText" dxfId="23" priority="7" operator="containsText" text="Remove Old Sign">
      <formula>NOT(ISERROR(SEARCH("Remove Old Sign",H14)))</formula>
    </cfRule>
    <cfRule type="containsText" dxfId="22" priority="8" operator="containsText" text="Move Sign to New Location">
      <formula>NOT(ISERROR(SEARCH("Move Sign to New Location",H14)))</formula>
    </cfRule>
  </conditionalFormatting>
  <conditionalFormatting sqref="G14">
    <cfRule type="containsText" dxfId="21" priority="6" operator="containsText" text="Remove Old Tag">
      <formula>NOT(ISERROR(SEARCH("Remove Old Tag",G14)))</formula>
    </cfRule>
  </conditionalFormatting>
  <conditionalFormatting sqref="D6:D13">
    <cfRule type="containsText" dxfId="20" priority="4" operator="containsText" text="Yes">
      <formula>NOT(ISERROR(SEARCH("Yes",D6)))</formula>
    </cfRule>
  </conditionalFormatting>
  <conditionalFormatting sqref="N9">
    <cfRule type="expression" dxfId="19" priority="371">
      <formula>$M10="Log Issues"</formula>
    </cfRule>
  </conditionalFormatting>
  <conditionalFormatting sqref="N8">
    <cfRule type="expression" dxfId="18" priority="372">
      <formula>#REF!="Log Issues"</formula>
    </cfRule>
  </conditionalFormatting>
  <conditionalFormatting sqref="N10">
    <cfRule type="expression" dxfId="17" priority="407">
      <formula>#REF!="Log Issues"</formula>
    </cfRule>
  </conditionalFormatting>
  <conditionalFormatting sqref="T6:W13">
    <cfRule type="expression" dxfId="16" priority="1">
      <formula>EXACT($E6,"Non-Assignable")</formula>
    </cfRule>
  </conditionalFormatting>
  <dataValidations count="2">
    <dataValidation type="list" allowBlank="1" showInputMessage="1" showErrorMessage="1" sqref="H188:H392" xr:uid="{00000000-0002-0000-0000-000000000000}">
      <formula1>DoorSignage</formula1>
    </dataValidation>
    <dataValidation type="list" allowBlank="1" showInputMessage="1" showErrorMessage="1" sqref="D6:D6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H27 H30:H187 H6:H13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G27 G30:G187 G6:G13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C27:C187 C6:C13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M15:M22 M7:M13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C14:C26</xm:sqref>
        </x14:dataValidation>
        <x14:dataValidation type="list" allowBlank="1" showInputMessage="1" showErrorMessage="1" xr:uid="{00000000-0002-0000-0000-000008000000}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G14:H26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J14:J22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4E08-D531-4216-B156-F31BE2B0AC9D}">
  <sheetPr>
    <pageSetUpPr fitToPage="1"/>
  </sheetPr>
  <dimension ref="A1:F112"/>
  <sheetViews>
    <sheetView zoomScale="90" zoomScaleNormal="90" workbookViewId="0">
      <selection activeCell="C33" sqref="C33"/>
    </sheetView>
  </sheetViews>
  <sheetFormatPr defaultColWidth="9.140625" defaultRowHeight="15" x14ac:dyDescent="0.25"/>
  <cols>
    <col min="1" max="1" width="22.42578125" style="30" bestFit="1" customWidth="1"/>
    <col min="2" max="2" width="36.28515625" style="30" bestFit="1" customWidth="1"/>
    <col min="3" max="3" width="24" style="24" customWidth="1"/>
    <col min="4" max="4" width="14.28515625" style="24" bestFit="1" customWidth="1"/>
    <col min="5" max="5" width="25.5703125" style="24" bestFit="1" customWidth="1"/>
    <col min="6" max="16384" width="9.140625" style="24"/>
  </cols>
  <sheetData>
    <row r="1" spans="1:5" ht="15.75" x14ac:dyDescent="0.25">
      <c r="A1" s="22" t="s">
        <v>7</v>
      </c>
      <c r="B1" s="100" t="s">
        <v>88</v>
      </c>
      <c r="C1" s="100"/>
      <c r="D1" s="14" t="s">
        <v>10</v>
      </c>
      <c r="E1" s="40">
        <f>'KD Changes'!G1</f>
        <v>43700</v>
      </c>
    </row>
    <row r="2" spans="1:5" ht="15" customHeight="1" x14ac:dyDescent="0.25">
      <c r="A2" s="26" t="s">
        <v>8</v>
      </c>
      <c r="B2" s="27" t="str">
        <f>'KD Changes'!B2:C2</f>
        <v>Communications Building</v>
      </c>
      <c r="C2" s="28"/>
      <c r="D2" s="29" t="s">
        <v>12</v>
      </c>
      <c r="E2" s="41" t="str">
        <f>'KD Changes'!G2</f>
        <v>Janet Schwartz</v>
      </c>
    </row>
    <row r="4" spans="1:5" x14ac:dyDescent="0.25">
      <c r="A4" s="84" t="s">
        <v>87</v>
      </c>
      <c r="B4" s="84"/>
    </row>
    <row r="5" spans="1:5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5" s="59" customFormat="1" ht="18" customHeight="1" thickTop="1" x14ac:dyDescent="0.25">
      <c r="A6" s="92" t="s">
        <v>92</v>
      </c>
      <c r="B6" s="93" t="s">
        <v>93</v>
      </c>
      <c r="C6" s="59" t="s">
        <v>71</v>
      </c>
      <c r="E6" s="59" t="s">
        <v>127</v>
      </c>
    </row>
    <row r="7" spans="1:5" ht="18" customHeight="1" x14ac:dyDescent="0.25">
      <c r="A7" s="92" t="s">
        <v>94</v>
      </c>
      <c r="B7" s="93" t="s">
        <v>95</v>
      </c>
      <c r="C7" s="59" t="s">
        <v>71</v>
      </c>
      <c r="E7" s="24" t="s">
        <v>146</v>
      </c>
    </row>
    <row r="8" spans="1:5" ht="18" customHeight="1" x14ac:dyDescent="0.25">
      <c r="A8" s="92" t="s">
        <v>96</v>
      </c>
      <c r="B8" s="93" t="s">
        <v>97</v>
      </c>
      <c r="C8" s="59" t="s">
        <v>71</v>
      </c>
      <c r="E8" s="24" t="s">
        <v>147</v>
      </c>
    </row>
    <row r="9" spans="1:5" ht="18" customHeight="1" x14ac:dyDescent="0.25">
      <c r="A9" s="92" t="s">
        <v>98</v>
      </c>
      <c r="B9" s="93" t="s">
        <v>99</v>
      </c>
      <c r="C9" s="59" t="s">
        <v>71</v>
      </c>
      <c r="E9" s="24" t="s">
        <v>148</v>
      </c>
    </row>
    <row r="10" spans="1:5" ht="18" customHeight="1" x14ac:dyDescent="0.25">
      <c r="A10" s="92" t="s">
        <v>100</v>
      </c>
      <c r="B10" s="93" t="s">
        <v>101</v>
      </c>
      <c r="C10" s="59" t="s">
        <v>71</v>
      </c>
      <c r="E10" s="24" t="s">
        <v>149</v>
      </c>
    </row>
    <row r="11" spans="1:5" ht="18" customHeight="1" x14ac:dyDescent="0.25">
      <c r="A11" s="92" t="s">
        <v>102</v>
      </c>
      <c r="B11" s="93" t="s">
        <v>103</v>
      </c>
      <c r="C11" s="59" t="s">
        <v>71</v>
      </c>
      <c r="E11" s="24" t="s">
        <v>150</v>
      </c>
    </row>
    <row r="12" spans="1:5" ht="18" customHeight="1" x14ac:dyDescent="0.25">
      <c r="A12" s="92" t="s">
        <v>104</v>
      </c>
      <c r="B12" s="93" t="s">
        <v>105</v>
      </c>
      <c r="C12" s="59" t="s">
        <v>71</v>
      </c>
      <c r="E12" s="24" t="s">
        <v>151</v>
      </c>
    </row>
    <row r="13" spans="1:5" ht="18" customHeight="1" x14ac:dyDescent="0.25">
      <c r="A13" s="92" t="s">
        <v>106</v>
      </c>
      <c r="B13" s="93" t="s">
        <v>107</v>
      </c>
      <c r="C13" s="59" t="s">
        <v>71</v>
      </c>
      <c r="E13" s="24" t="s">
        <v>152</v>
      </c>
    </row>
    <row r="14" spans="1:5" ht="18" customHeight="1" x14ac:dyDescent="0.25">
      <c r="A14" s="92" t="s">
        <v>108</v>
      </c>
      <c r="B14" s="93" t="s">
        <v>109</v>
      </c>
      <c r="C14" s="59" t="s">
        <v>71</v>
      </c>
      <c r="E14" s="24" t="s">
        <v>153</v>
      </c>
    </row>
    <row r="15" spans="1:5" ht="18" customHeight="1" x14ac:dyDescent="0.25">
      <c r="A15" s="58" t="s">
        <v>144</v>
      </c>
      <c r="B15" s="58" t="s">
        <v>145</v>
      </c>
      <c r="C15" s="59" t="s">
        <v>63</v>
      </c>
    </row>
    <row r="16" spans="1:5" ht="18" customHeight="1" x14ac:dyDescent="0.25">
      <c r="A16" s="102" t="s">
        <v>128</v>
      </c>
      <c r="B16" s="103" t="s">
        <v>136</v>
      </c>
      <c r="C16" s="104" t="s">
        <v>63</v>
      </c>
      <c r="D16" s="101">
        <v>1724.8525710861302</v>
      </c>
      <c r="E16" s="76"/>
    </row>
    <row r="17" spans="1:6" ht="18" customHeight="1" x14ac:dyDescent="0.25">
      <c r="A17" s="102" t="s">
        <v>129</v>
      </c>
      <c r="B17" s="103" t="s">
        <v>137</v>
      </c>
      <c r="C17" s="104" t="s">
        <v>154</v>
      </c>
      <c r="D17" s="101">
        <v>2266.4493950737847</v>
      </c>
      <c r="E17" s="76"/>
      <c r="F17" s="76"/>
    </row>
    <row r="18" spans="1:6" ht="18" customHeight="1" x14ac:dyDescent="0.25">
      <c r="A18" s="102" t="s">
        <v>130</v>
      </c>
      <c r="B18" s="103" t="s">
        <v>138</v>
      </c>
      <c r="C18" s="104" t="s">
        <v>63</v>
      </c>
      <c r="D18" s="101">
        <v>292.97873263888891</v>
      </c>
      <c r="E18" s="76"/>
      <c r="F18" s="101"/>
    </row>
    <row r="19" spans="1:6" ht="18" customHeight="1" x14ac:dyDescent="0.25">
      <c r="A19" s="102" t="s">
        <v>131</v>
      </c>
      <c r="B19" s="103" t="s">
        <v>139</v>
      </c>
      <c r="C19" s="104" t="s">
        <v>154</v>
      </c>
      <c r="D19" s="101">
        <v>114.83616273242257</v>
      </c>
      <c r="E19" s="76"/>
      <c r="F19" s="101"/>
    </row>
    <row r="20" spans="1:6" ht="18" customHeight="1" x14ac:dyDescent="0.25">
      <c r="A20" s="102" t="s">
        <v>132</v>
      </c>
      <c r="B20" s="103" t="s">
        <v>140</v>
      </c>
      <c r="C20" s="104" t="s">
        <v>63</v>
      </c>
      <c r="D20" s="101">
        <v>361.27607334984674</v>
      </c>
      <c r="E20" s="76"/>
      <c r="F20" s="101"/>
    </row>
    <row r="21" spans="1:6" ht="18" customHeight="1" x14ac:dyDescent="0.25">
      <c r="A21" s="102" t="s">
        <v>133</v>
      </c>
      <c r="B21" s="103" t="s">
        <v>141</v>
      </c>
      <c r="C21" s="104" t="s">
        <v>154</v>
      </c>
      <c r="D21" s="101">
        <v>112.87595558166504</v>
      </c>
      <c r="E21" s="76"/>
      <c r="F21" s="101"/>
    </row>
    <row r="22" spans="1:6" ht="18" customHeight="1" x14ac:dyDescent="0.25">
      <c r="A22" s="102" t="s">
        <v>134</v>
      </c>
      <c r="B22" s="103" t="s">
        <v>142</v>
      </c>
      <c r="C22" s="104" t="s">
        <v>63</v>
      </c>
      <c r="D22" s="101">
        <v>161.1608507304918</v>
      </c>
      <c r="E22" s="76"/>
      <c r="F22" s="101"/>
    </row>
    <row r="23" spans="1:6" ht="18" customHeight="1" x14ac:dyDescent="0.25">
      <c r="A23" s="102" t="s">
        <v>135</v>
      </c>
      <c r="B23" s="103" t="s">
        <v>143</v>
      </c>
      <c r="C23" s="104" t="s">
        <v>154</v>
      </c>
      <c r="D23" s="101">
        <v>395.44849865035053</v>
      </c>
      <c r="E23" s="76"/>
      <c r="F23" s="101"/>
    </row>
    <row r="24" spans="1:6" ht="18" customHeight="1" x14ac:dyDescent="0.25">
      <c r="A24" s="77"/>
      <c r="B24" s="103"/>
      <c r="C24" s="104"/>
      <c r="D24" s="76"/>
      <c r="E24" s="76"/>
      <c r="F24" s="101"/>
    </row>
    <row r="25" spans="1:6" ht="18" customHeight="1" x14ac:dyDescent="0.25">
      <c r="B25" s="58"/>
      <c r="C25" s="59"/>
      <c r="F25" s="101"/>
    </row>
    <row r="26" spans="1:6" ht="18" customHeight="1" x14ac:dyDescent="0.25">
      <c r="B26" s="58"/>
      <c r="C26" s="59"/>
    </row>
    <row r="27" spans="1:6" ht="18" customHeight="1" x14ac:dyDescent="0.25">
      <c r="B27" s="58"/>
      <c r="C27" s="59"/>
    </row>
    <row r="28" spans="1:6" ht="18" customHeight="1" x14ac:dyDescent="0.25">
      <c r="B28" s="58"/>
      <c r="C28" s="59"/>
    </row>
    <row r="29" spans="1:6" ht="18" customHeight="1" x14ac:dyDescent="0.25">
      <c r="B29" s="58"/>
      <c r="C29" s="59"/>
    </row>
    <row r="30" spans="1:6" ht="18" customHeight="1" x14ac:dyDescent="0.25">
      <c r="B30" s="58"/>
      <c r="C30" s="59"/>
    </row>
    <row r="31" spans="1:6" ht="18" customHeight="1" x14ac:dyDescent="0.25">
      <c r="B31" s="58"/>
      <c r="C31" s="59"/>
    </row>
    <row r="32" spans="1:6" ht="18" customHeight="1" x14ac:dyDescent="0.25">
      <c r="B32" s="58"/>
      <c r="C32" s="59"/>
    </row>
    <row r="33" spans="2:3" ht="18" customHeight="1" x14ac:dyDescent="0.25">
      <c r="B33" s="58"/>
      <c r="C33" s="59"/>
    </row>
    <row r="34" spans="2:3" ht="18" customHeight="1" x14ac:dyDescent="0.25">
      <c r="B34" s="58"/>
      <c r="C34" s="59"/>
    </row>
    <row r="35" spans="2:3" x14ac:dyDescent="0.25">
      <c r="B35" s="58"/>
      <c r="C35" s="59"/>
    </row>
    <row r="36" spans="2:3" x14ac:dyDescent="0.25">
      <c r="B36" s="58"/>
      <c r="C36" s="59"/>
    </row>
    <row r="37" spans="2:3" x14ac:dyDescent="0.25">
      <c r="B37" s="58"/>
      <c r="C37" s="59"/>
    </row>
    <row r="38" spans="2:3" x14ac:dyDescent="0.25">
      <c r="B38" s="58"/>
      <c r="C38" s="59"/>
    </row>
    <row r="39" spans="2:3" x14ac:dyDescent="0.25">
      <c r="B39" s="58"/>
      <c r="C39" s="59"/>
    </row>
    <row r="40" spans="2:3" x14ac:dyDescent="0.25">
      <c r="B40" s="58"/>
      <c r="C40" s="59"/>
    </row>
    <row r="41" spans="2:3" x14ac:dyDescent="0.25">
      <c r="B41" s="58"/>
      <c r="C41" s="59"/>
    </row>
    <row r="42" spans="2:3" x14ac:dyDescent="0.25">
      <c r="B42" s="58"/>
      <c r="C42" s="59"/>
    </row>
    <row r="43" spans="2:3" x14ac:dyDescent="0.25">
      <c r="B43" s="58"/>
      <c r="C43" s="59"/>
    </row>
    <row r="44" spans="2:3" x14ac:dyDescent="0.25">
      <c r="B44" s="58"/>
    </row>
    <row r="45" spans="2:3" x14ac:dyDescent="0.25">
      <c r="B45" s="58"/>
    </row>
    <row r="46" spans="2:3" x14ac:dyDescent="0.25">
      <c r="B46" s="58"/>
    </row>
    <row r="47" spans="2:3" x14ac:dyDescent="0.25">
      <c r="B47" s="58"/>
    </row>
    <row r="48" spans="2:3" x14ac:dyDescent="0.25">
      <c r="B48" s="58"/>
    </row>
    <row r="49" spans="2:2" x14ac:dyDescent="0.25">
      <c r="B49" s="58"/>
    </row>
    <row r="50" spans="2:2" x14ac:dyDescent="0.25">
      <c r="B50" s="58"/>
    </row>
    <row r="51" spans="2:2" x14ac:dyDescent="0.25">
      <c r="B51" s="58"/>
    </row>
    <row r="52" spans="2:2" x14ac:dyDescent="0.25">
      <c r="B52" s="58"/>
    </row>
    <row r="53" spans="2:2" x14ac:dyDescent="0.25">
      <c r="B53" s="58"/>
    </row>
    <row r="54" spans="2:2" x14ac:dyDescent="0.25">
      <c r="B54" s="58"/>
    </row>
    <row r="55" spans="2:2" x14ac:dyDescent="0.25">
      <c r="B55" s="58"/>
    </row>
    <row r="56" spans="2:2" x14ac:dyDescent="0.25">
      <c r="B56" s="58"/>
    </row>
    <row r="57" spans="2:2" x14ac:dyDescent="0.25">
      <c r="B57" s="58"/>
    </row>
    <row r="58" spans="2:2" x14ac:dyDescent="0.25">
      <c r="B58" s="58"/>
    </row>
    <row r="59" spans="2:2" x14ac:dyDescent="0.25">
      <c r="B59" s="58"/>
    </row>
    <row r="60" spans="2:2" x14ac:dyDescent="0.25">
      <c r="B60" s="58"/>
    </row>
    <row r="61" spans="2:2" x14ac:dyDescent="0.25">
      <c r="B61" s="58"/>
    </row>
    <row r="62" spans="2:2" x14ac:dyDescent="0.25">
      <c r="B62" s="58"/>
    </row>
    <row r="63" spans="2:2" x14ac:dyDescent="0.25">
      <c r="B63" s="58"/>
    </row>
    <row r="64" spans="2:2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2" x14ac:dyDescent="0.25">
      <c r="B81" s="58"/>
    </row>
    <row r="82" spans="2:2" x14ac:dyDescent="0.25">
      <c r="B82" s="58"/>
    </row>
    <row r="83" spans="2:2" x14ac:dyDescent="0.25">
      <c r="B83" s="58"/>
    </row>
    <row r="84" spans="2:2" x14ac:dyDescent="0.25">
      <c r="B84" s="58"/>
    </row>
    <row r="85" spans="2:2" x14ac:dyDescent="0.25">
      <c r="B85" s="58"/>
    </row>
    <row r="86" spans="2:2" x14ac:dyDescent="0.25">
      <c r="B86" s="58"/>
    </row>
    <row r="87" spans="2:2" x14ac:dyDescent="0.25">
      <c r="B87" s="58"/>
    </row>
    <row r="88" spans="2:2" x14ac:dyDescent="0.25">
      <c r="B88" s="58"/>
    </row>
    <row r="89" spans="2:2" x14ac:dyDescent="0.25">
      <c r="B89" s="58"/>
    </row>
    <row r="90" spans="2:2" x14ac:dyDescent="0.25">
      <c r="B90" s="58"/>
    </row>
    <row r="91" spans="2:2" x14ac:dyDescent="0.25">
      <c r="B91" s="58"/>
    </row>
    <row r="92" spans="2:2" x14ac:dyDescent="0.25">
      <c r="B92" s="58"/>
    </row>
    <row r="93" spans="2:2" x14ac:dyDescent="0.25">
      <c r="B93" s="58"/>
    </row>
    <row r="94" spans="2:2" x14ac:dyDescent="0.25">
      <c r="B94" s="58"/>
    </row>
    <row r="95" spans="2:2" x14ac:dyDescent="0.25">
      <c r="B95" s="58"/>
    </row>
    <row r="96" spans="2:2" x14ac:dyDescent="0.25">
      <c r="B96" s="58"/>
    </row>
    <row r="97" spans="2:2" x14ac:dyDescent="0.25">
      <c r="B97" s="58"/>
    </row>
    <row r="98" spans="2:2" x14ac:dyDescent="0.25">
      <c r="B98" s="58"/>
    </row>
    <row r="99" spans="2:2" x14ac:dyDescent="0.25">
      <c r="B99" s="58"/>
    </row>
    <row r="100" spans="2:2" x14ac:dyDescent="0.25">
      <c r="B100" s="58"/>
    </row>
    <row r="101" spans="2:2" x14ac:dyDescent="0.25">
      <c r="B101" s="58"/>
    </row>
    <row r="102" spans="2:2" x14ac:dyDescent="0.25">
      <c r="B102" s="58"/>
    </row>
    <row r="103" spans="2:2" x14ac:dyDescent="0.25">
      <c r="B103" s="58"/>
    </row>
    <row r="104" spans="2:2" x14ac:dyDescent="0.25">
      <c r="B104" s="58"/>
    </row>
    <row r="105" spans="2:2" x14ac:dyDescent="0.25">
      <c r="B105" s="58"/>
    </row>
    <row r="106" spans="2:2" x14ac:dyDescent="0.25">
      <c r="B106" s="58"/>
    </row>
    <row r="107" spans="2:2" x14ac:dyDescent="0.25">
      <c r="B107" s="58"/>
    </row>
    <row r="108" spans="2:2" x14ac:dyDescent="0.25">
      <c r="B108" s="58"/>
    </row>
    <row r="109" spans="2:2" x14ac:dyDescent="0.25">
      <c r="B109" s="58"/>
    </row>
    <row r="110" spans="2:2" x14ac:dyDescent="0.25">
      <c r="B110" s="58"/>
    </row>
    <row r="111" spans="2:2" x14ac:dyDescent="0.25">
      <c r="B111" s="58"/>
    </row>
    <row r="112" spans="2:2" x14ac:dyDescent="0.25">
      <c r="B112" s="58"/>
    </row>
  </sheetData>
  <sheetProtection insertRows="0" deleteRows="0" selectLockedCells="1"/>
  <conditionalFormatting sqref="D9:D15">
    <cfRule type="containsText" dxfId="15" priority="9" operator="containsText" text="Yes">
      <formula>NOT(ISERROR(SEARCH("Yes",D9)))</formula>
    </cfRule>
  </conditionalFormatting>
  <conditionalFormatting sqref="A8:A15">
    <cfRule type="containsText" dxfId="14" priority="8" operator="containsText" text="New Sign Required">
      <formula>NOT(ISERROR(SEARCH("New Sign Required",A8)))</formula>
    </cfRule>
  </conditionalFormatting>
  <conditionalFormatting sqref="A8:A14">
    <cfRule type="containsText" dxfId="13" priority="7" operator="containsText" text="Action Required">
      <formula>NOT(ISERROR(SEARCH("Action Required",A8)))</formula>
    </cfRule>
  </conditionalFormatting>
  <conditionalFormatting sqref="A8:A15">
    <cfRule type="containsText" dxfId="12" priority="5" operator="containsText" text="Remove Old Sign">
      <formula>NOT(ISERROR(SEARCH("Remove Old Sign",A8)))</formula>
    </cfRule>
    <cfRule type="containsText" dxfId="11" priority="6" operator="containsText" text="Move Sign to New Location">
      <formula>NOT(ISERROR(SEARCH("Move Sign to New Location",A8)))</formula>
    </cfRule>
  </conditionalFormatting>
  <conditionalFormatting sqref="E1:E2">
    <cfRule type="containsText" dxfId="10" priority="4" operator="containsText" text="Remove Old Tag">
      <formula>NOT(ISERROR(SEARCH("Remove Old Tag",E1)))</formula>
    </cfRule>
  </conditionalFormatting>
  <conditionalFormatting sqref="F18:F25">
    <cfRule type="expression" dxfId="9" priority="3">
      <formula>EXACT($E18,"Non-Assignable")</formula>
    </cfRule>
  </conditionalFormatting>
  <conditionalFormatting sqref="A16:A23">
    <cfRule type="expression" dxfId="8" priority="2">
      <formula>EXACT($E16,"Non-Assignable")</formula>
    </cfRule>
  </conditionalFormatting>
  <conditionalFormatting sqref="D16:D23">
    <cfRule type="expression" dxfId="0" priority="1">
      <formula>EXACT($E16,"Non-Assignable")</formula>
    </cfRule>
  </conditionalFormatting>
  <dataValidations count="1">
    <dataValidation type="list" allowBlank="1" showInputMessage="1" showErrorMessage="1" sqref="A15:A23" xr:uid="{2A73936E-16F5-4F63-968D-BB3742F2EC89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9FD339F-EE69-4129-978F-CF5940BA5ABA}">
          <x14:formula1>
            <xm:f>'N:\WebUpload\ARCHIVE\Share-Directory\Key_Drawings\0091_Agricultral_Center_North\[KDU_0091_20140919.xlsx]Lookup'!#REF!</xm:f>
          </x14:formula1>
          <xm:sqref>A8:A14</xm:sqref>
        </x14:dataValidation>
        <x14:dataValidation type="list" allowBlank="1" showInputMessage="1" showErrorMessage="1" xr:uid="{8C1DE7B9-7FAF-44AD-80E1-149B1D82C22F}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2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43700</v>
      </c>
    </row>
    <row r="2" spans="1:10" ht="15" customHeight="1" x14ac:dyDescent="0.25">
      <c r="A2" s="26" t="s">
        <v>8</v>
      </c>
      <c r="B2" s="27" t="str">
        <f>'KD Changes'!B2:C2</f>
        <v>Communications Building</v>
      </c>
      <c r="C2" s="28"/>
      <c r="D2" s="29" t="s">
        <v>12</v>
      </c>
      <c r="E2" s="41" t="str">
        <f>'KD Changes'!G2</f>
        <v>Janet Schwartz</v>
      </c>
    </row>
    <row r="4" spans="1:10" x14ac:dyDescent="0.25">
      <c r="A4" s="84" t="s">
        <v>87</v>
      </c>
      <c r="B4" s="84"/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9" customFormat="1" ht="18" customHeight="1" thickTop="1" x14ac:dyDescent="0.25">
      <c r="A6" s="92" t="s">
        <v>92</v>
      </c>
      <c r="B6" s="93" t="s">
        <v>93</v>
      </c>
      <c r="C6" s="59" t="s">
        <v>71</v>
      </c>
      <c r="E6" s="59" t="s">
        <v>126</v>
      </c>
      <c r="G6" s="60"/>
      <c r="H6" s="92" t="s">
        <v>90</v>
      </c>
      <c r="I6" s="93" t="s">
        <v>91</v>
      </c>
    </row>
    <row r="7" spans="1:10" ht="18" customHeight="1" x14ac:dyDescent="0.25">
      <c r="A7" s="92" t="s">
        <v>94</v>
      </c>
      <c r="B7" s="93" t="s">
        <v>95</v>
      </c>
      <c r="C7" s="59" t="s">
        <v>71</v>
      </c>
      <c r="G7" s="18"/>
      <c r="J7" s="24"/>
    </row>
    <row r="8" spans="1:10" ht="18" customHeight="1" x14ac:dyDescent="0.25">
      <c r="A8" s="92" t="s">
        <v>96</v>
      </c>
      <c r="B8" s="93" t="s">
        <v>97</v>
      </c>
      <c r="C8" s="59" t="s">
        <v>71</v>
      </c>
      <c r="F8" s="31"/>
      <c r="G8" s="18"/>
    </row>
    <row r="9" spans="1:10" ht="18" customHeight="1" x14ac:dyDescent="0.25">
      <c r="A9" s="92" t="s">
        <v>98</v>
      </c>
      <c r="B9" s="93" t="s">
        <v>99</v>
      </c>
      <c r="C9" s="59" t="s">
        <v>71</v>
      </c>
    </row>
    <row r="10" spans="1:10" ht="18" customHeight="1" x14ac:dyDescent="0.25">
      <c r="A10" s="92" t="s">
        <v>100</v>
      </c>
      <c r="B10" s="93" t="s">
        <v>101</v>
      </c>
      <c r="C10" s="59" t="s">
        <v>71</v>
      </c>
    </row>
    <row r="11" spans="1:10" ht="18" customHeight="1" x14ac:dyDescent="0.25">
      <c r="A11" s="92" t="s">
        <v>102</v>
      </c>
      <c r="B11" s="93" t="s">
        <v>103</v>
      </c>
      <c r="C11" s="59" t="s">
        <v>71</v>
      </c>
    </row>
    <row r="12" spans="1:10" ht="18" customHeight="1" x14ac:dyDescent="0.25">
      <c r="A12" s="92" t="s">
        <v>104</v>
      </c>
      <c r="B12" s="93" t="s">
        <v>105</v>
      </c>
      <c r="C12" s="59" t="s">
        <v>71</v>
      </c>
    </row>
    <row r="13" spans="1:10" ht="18" customHeight="1" x14ac:dyDescent="0.25">
      <c r="A13" s="92" t="s">
        <v>106</v>
      </c>
      <c r="B13" s="93" t="s">
        <v>107</v>
      </c>
      <c r="C13" s="59" t="s">
        <v>71</v>
      </c>
    </row>
    <row r="14" spans="1:10" ht="18" customHeight="1" x14ac:dyDescent="0.25">
      <c r="A14" s="92" t="s">
        <v>108</v>
      </c>
      <c r="B14" s="93" t="s">
        <v>109</v>
      </c>
      <c r="C14" s="59" t="s">
        <v>71</v>
      </c>
    </row>
    <row r="15" spans="1:10" ht="18" customHeight="1" x14ac:dyDescent="0.25">
      <c r="A15" s="92"/>
      <c r="B15" s="93"/>
      <c r="C15" s="59"/>
    </row>
    <row r="16" spans="1:10" ht="18" customHeight="1" x14ac:dyDescent="0.25">
      <c r="B16" s="58"/>
      <c r="C16" s="59"/>
    </row>
    <row r="17" spans="2:11" ht="18" customHeight="1" x14ac:dyDescent="0.25">
      <c r="B17" s="58"/>
      <c r="C17" s="59"/>
    </row>
    <row r="18" spans="2:11" ht="18" customHeight="1" x14ac:dyDescent="0.25">
      <c r="B18" s="58"/>
      <c r="C18" s="59"/>
      <c r="H18" s="94" t="s">
        <v>110</v>
      </c>
      <c r="I18" s="95" t="s">
        <v>84</v>
      </c>
      <c r="J18" s="95" t="s">
        <v>111</v>
      </c>
      <c r="K18" s="96">
        <v>1724.8525710861302</v>
      </c>
    </row>
    <row r="19" spans="2:11" ht="18" customHeight="1" x14ac:dyDescent="0.25">
      <c r="B19" s="58"/>
      <c r="C19" s="59"/>
      <c r="H19" s="94" t="s">
        <v>112</v>
      </c>
      <c r="I19" s="95" t="s">
        <v>84</v>
      </c>
      <c r="J19" s="95" t="s">
        <v>113</v>
      </c>
      <c r="K19" s="96">
        <v>2266.4493950737847</v>
      </c>
    </row>
    <row r="20" spans="2:11" ht="18" customHeight="1" x14ac:dyDescent="0.25">
      <c r="B20" s="58"/>
      <c r="C20" s="59"/>
      <c r="H20" s="94" t="s">
        <v>114</v>
      </c>
      <c r="I20" s="95" t="s">
        <v>84</v>
      </c>
      <c r="J20" s="95" t="s">
        <v>115</v>
      </c>
      <c r="K20" s="96">
        <v>292.97873263888891</v>
      </c>
    </row>
    <row r="21" spans="2:11" ht="18" customHeight="1" x14ac:dyDescent="0.25">
      <c r="B21" s="58"/>
      <c r="C21" s="59"/>
      <c r="H21" s="94" t="s">
        <v>116</v>
      </c>
      <c r="I21" s="95" t="s">
        <v>84</v>
      </c>
      <c r="J21" s="95" t="s">
        <v>117</v>
      </c>
      <c r="K21" s="96">
        <v>114.83616273242257</v>
      </c>
    </row>
    <row r="22" spans="2:11" ht="18" customHeight="1" x14ac:dyDescent="0.25">
      <c r="B22" s="58"/>
      <c r="C22" s="59"/>
      <c r="H22" s="94" t="s">
        <v>118</v>
      </c>
      <c r="I22" s="95" t="s">
        <v>84</v>
      </c>
      <c r="J22" s="95" t="s">
        <v>119</v>
      </c>
      <c r="K22" s="96">
        <v>361.27607334984674</v>
      </c>
    </row>
    <row r="23" spans="2:11" ht="18" customHeight="1" x14ac:dyDescent="0.25">
      <c r="B23" s="58"/>
      <c r="C23" s="59"/>
      <c r="H23" s="94" t="s">
        <v>120</v>
      </c>
      <c r="I23" s="95" t="s">
        <v>84</v>
      </c>
      <c r="J23" s="95" t="s">
        <v>121</v>
      </c>
      <c r="K23" s="96">
        <v>112.87595558166504</v>
      </c>
    </row>
    <row r="24" spans="2:11" ht="18" customHeight="1" x14ac:dyDescent="0.25">
      <c r="B24" s="58"/>
      <c r="C24" s="59"/>
      <c r="H24" s="94" t="s">
        <v>122</v>
      </c>
      <c r="I24" s="95" t="s">
        <v>84</v>
      </c>
      <c r="J24" s="95" t="s">
        <v>123</v>
      </c>
      <c r="K24" s="96">
        <v>161.1608507304918</v>
      </c>
    </row>
    <row r="25" spans="2:11" ht="18" customHeight="1" x14ac:dyDescent="0.25">
      <c r="B25" s="58"/>
      <c r="C25" s="59"/>
      <c r="H25" s="97" t="s">
        <v>124</v>
      </c>
      <c r="I25" s="98" t="s">
        <v>84</v>
      </c>
      <c r="J25" s="98" t="s">
        <v>125</v>
      </c>
      <c r="K25" s="99">
        <v>395.44849865035053</v>
      </c>
    </row>
    <row r="26" spans="2:11" ht="18" customHeight="1" x14ac:dyDescent="0.25">
      <c r="B26" s="58"/>
      <c r="C26" s="59"/>
    </row>
    <row r="27" spans="2:11" ht="18" customHeight="1" x14ac:dyDescent="0.25">
      <c r="B27" s="58"/>
      <c r="C27" s="59"/>
    </row>
    <row r="28" spans="2:11" ht="18" customHeight="1" x14ac:dyDescent="0.25">
      <c r="B28" s="58"/>
      <c r="C28" s="59"/>
    </row>
    <row r="29" spans="2:11" ht="18" customHeight="1" x14ac:dyDescent="0.25">
      <c r="B29" s="58"/>
      <c r="C29" s="59"/>
    </row>
    <row r="30" spans="2:11" ht="18" customHeight="1" x14ac:dyDescent="0.25">
      <c r="B30" s="58"/>
      <c r="C30" s="59"/>
    </row>
    <row r="31" spans="2:11" ht="18" customHeight="1" x14ac:dyDescent="0.25">
      <c r="B31" s="58"/>
      <c r="C31" s="59"/>
    </row>
    <row r="32" spans="2:11" ht="18" customHeight="1" x14ac:dyDescent="0.25">
      <c r="B32" s="58"/>
      <c r="C32" s="59"/>
    </row>
    <row r="33" spans="2:3" ht="18" customHeight="1" x14ac:dyDescent="0.25">
      <c r="B33" s="58"/>
      <c r="C33" s="59"/>
    </row>
    <row r="34" spans="2:3" ht="18" customHeight="1" x14ac:dyDescent="0.25">
      <c r="B34" s="58"/>
      <c r="C34" s="59"/>
    </row>
    <row r="35" spans="2:3" x14ac:dyDescent="0.25">
      <c r="B35" s="58"/>
      <c r="C35" s="59"/>
    </row>
    <row r="36" spans="2:3" x14ac:dyDescent="0.25">
      <c r="B36" s="58"/>
      <c r="C36" s="59"/>
    </row>
    <row r="37" spans="2:3" x14ac:dyDescent="0.25">
      <c r="B37" s="58"/>
      <c r="C37" s="59"/>
    </row>
    <row r="38" spans="2:3" x14ac:dyDescent="0.25">
      <c r="B38" s="58"/>
      <c r="C38" s="59"/>
    </row>
    <row r="39" spans="2:3" x14ac:dyDescent="0.25">
      <c r="B39" s="58"/>
      <c r="C39" s="59"/>
    </row>
    <row r="40" spans="2:3" x14ac:dyDescent="0.25">
      <c r="B40" s="58"/>
      <c r="C40" s="59"/>
    </row>
    <row r="41" spans="2:3" x14ac:dyDescent="0.25">
      <c r="B41" s="58"/>
      <c r="C41" s="59"/>
    </row>
    <row r="42" spans="2:3" x14ac:dyDescent="0.25">
      <c r="B42" s="58"/>
      <c r="C42" s="59"/>
    </row>
    <row r="43" spans="2:3" x14ac:dyDescent="0.25">
      <c r="B43" s="58"/>
      <c r="C43" s="59"/>
    </row>
    <row r="44" spans="2:3" x14ac:dyDescent="0.25">
      <c r="B44" s="58"/>
    </row>
    <row r="45" spans="2:3" x14ac:dyDescent="0.25">
      <c r="B45" s="58"/>
    </row>
    <row r="46" spans="2:3" x14ac:dyDescent="0.25">
      <c r="B46" s="58"/>
    </row>
    <row r="47" spans="2:3" x14ac:dyDescent="0.25">
      <c r="B47" s="58"/>
    </row>
    <row r="48" spans="2:3" x14ac:dyDescent="0.25">
      <c r="B48" s="58"/>
    </row>
    <row r="49" spans="2:2" x14ac:dyDescent="0.25">
      <c r="B49" s="58"/>
    </row>
    <row r="50" spans="2:2" x14ac:dyDescent="0.25">
      <c r="B50" s="58"/>
    </row>
    <row r="51" spans="2:2" x14ac:dyDescent="0.25">
      <c r="B51" s="58"/>
    </row>
    <row r="52" spans="2:2" x14ac:dyDescent="0.25">
      <c r="B52" s="58"/>
    </row>
    <row r="53" spans="2:2" x14ac:dyDescent="0.25">
      <c r="B53" s="58"/>
    </row>
    <row r="54" spans="2:2" x14ac:dyDescent="0.25">
      <c r="B54" s="58"/>
    </row>
    <row r="55" spans="2:2" x14ac:dyDescent="0.25">
      <c r="B55" s="58"/>
    </row>
    <row r="56" spans="2:2" x14ac:dyDescent="0.25">
      <c r="B56" s="58"/>
    </row>
    <row r="57" spans="2:2" x14ac:dyDescent="0.25">
      <c r="B57" s="58"/>
    </row>
    <row r="58" spans="2:2" x14ac:dyDescent="0.25">
      <c r="B58" s="58"/>
    </row>
    <row r="59" spans="2:2" x14ac:dyDescent="0.25">
      <c r="B59" s="58"/>
    </row>
    <row r="60" spans="2:2" x14ac:dyDescent="0.25">
      <c r="B60" s="58"/>
    </row>
    <row r="61" spans="2:2" x14ac:dyDescent="0.25">
      <c r="B61" s="58"/>
    </row>
    <row r="62" spans="2:2" x14ac:dyDescent="0.25">
      <c r="B62" s="58"/>
    </row>
    <row r="63" spans="2:2" x14ac:dyDescent="0.25">
      <c r="B63" s="58"/>
    </row>
    <row r="64" spans="2:2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2" x14ac:dyDescent="0.25">
      <c r="B81" s="58"/>
    </row>
    <row r="82" spans="2:2" x14ac:dyDescent="0.25">
      <c r="B82" s="58"/>
    </row>
    <row r="83" spans="2:2" x14ac:dyDescent="0.25">
      <c r="B83" s="58"/>
    </row>
    <row r="84" spans="2:2" x14ac:dyDescent="0.25">
      <c r="B84" s="58"/>
    </row>
    <row r="85" spans="2:2" x14ac:dyDescent="0.25">
      <c r="B85" s="58"/>
    </row>
    <row r="86" spans="2:2" x14ac:dyDescent="0.25">
      <c r="B86" s="58"/>
    </row>
    <row r="87" spans="2:2" x14ac:dyDescent="0.25">
      <c r="B87" s="58"/>
    </row>
    <row r="88" spans="2:2" x14ac:dyDescent="0.25">
      <c r="B88" s="58"/>
    </row>
    <row r="89" spans="2:2" x14ac:dyDescent="0.25">
      <c r="B89" s="58"/>
    </row>
    <row r="90" spans="2:2" x14ac:dyDescent="0.25">
      <c r="B90" s="58"/>
    </row>
    <row r="91" spans="2:2" x14ac:dyDescent="0.25">
      <c r="B91" s="58"/>
    </row>
    <row r="92" spans="2:2" x14ac:dyDescent="0.25">
      <c r="B92" s="58"/>
    </row>
    <row r="93" spans="2:2" x14ac:dyDescent="0.25">
      <c r="B93" s="58"/>
    </row>
    <row r="94" spans="2:2" x14ac:dyDescent="0.25">
      <c r="B94" s="58"/>
    </row>
    <row r="95" spans="2:2" x14ac:dyDescent="0.25">
      <c r="B95" s="58"/>
    </row>
    <row r="96" spans="2:2" x14ac:dyDescent="0.25">
      <c r="B96" s="58"/>
    </row>
    <row r="97" spans="2:2" x14ac:dyDescent="0.25">
      <c r="B97" s="58"/>
    </row>
    <row r="98" spans="2:2" x14ac:dyDescent="0.25">
      <c r="B98" s="58"/>
    </row>
    <row r="99" spans="2:2" x14ac:dyDescent="0.25">
      <c r="B99" s="58"/>
    </row>
    <row r="100" spans="2:2" x14ac:dyDescent="0.25">
      <c r="B100" s="58"/>
    </row>
    <row r="101" spans="2:2" x14ac:dyDescent="0.25">
      <c r="B101" s="58"/>
    </row>
    <row r="102" spans="2:2" x14ac:dyDescent="0.25">
      <c r="B102" s="58"/>
    </row>
    <row r="103" spans="2:2" x14ac:dyDescent="0.25">
      <c r="B103" s="58"/>
    </row>
    <row r="104" spans="2:2" x14ac:dyDescent="0.25">
      <c r="B104" s="58"/>
    </row>
    <row r="105" spans="2:2" x14ac:dyDescent="0.25">
      <c r="B105" s="58"/>
    </row>
    <row r="106" spans="2:2" x14ac:dyDescent="0.25">
      <c r="B106" s="58"/>
    </row>
    <row r="107" spans="2:2" x14ac:dyDescent="0.25">
      <c r="B107" s="58"/>
    </row>
    <row r="108" spans="2:2" x14ac:dyDescent="0.25">
      <c r="B108" s="58"/>
    </row>
    <row r="109" spans="2:2" x14ac:dyDescent="0.25">
      <c r="B109" s="58"/>
    </row>
    <row r="110" spans="2:2" x14ac:dyDescent="0.25">
      <c r="B110" s="58"/>
    </row>
    <row r="111" spans="2:2" x14ac:dyDescent="0.25">
      <c r="B111" s="58"/>
    </row>
    <row r="112" spans="2:2" x14ac:dyDescent="0.25">
      <c r="B112" s="58"/>
    </row>
  </sheetData>
  <sheetProtection insertRows="0" deleteRows="0" selectLockedCells="1"/>
  <conditionalFormatting sqref="D9:D15">
    <cfRule type="containsText" dxfId="7" priority="16" operator="containsText" text="Yes">
      <formula>NOT(ISERROR(SEARCH("Yes",D9)))</formula>
    </cfRule>
  </conditionalFormatting>
  <conditionalFormatting sqref="H26:H236 H17 A8:A15">
    <cfRule type="containsText" dxfId="6" priority="15" operator="containsText" text="New Sign Required">
      <formula>NOT(ISERROR(SEARCH("New Sign Required",A8)))</formula>
    </cfRule>
  </conditionalFormatting>
  <conditionalFormatting sqref="G9:G15 A8:A14">
    <cfRule type="containsText" dxfId="5" priority="14" operator="containsText" text="Action Required">
      <formula>NOT(ISERROR(SEARCH("Action Required",A8)))</formula>
    </cfRule>
  </conditionalFormatting>
  <conditionalFormatting sqref="H1:H4 G5:G8 H26:H1048576 H17 A8:A15">
    <cfRule type="containsText" dxfId="4" priority="3" operator="containsText" text="Remove Old Sign">
      <formula>NOT(ISERROR(SEARCH("Remove Old Sign",A1)))</formula>
    </cfRule>
    <cfRule type="containsText" dxfId="3" priority="4" operator="containsText" text="Move Sign to New Location">
      <formula>NOT(ISERROR(SEARCH("Move Sign to New Location",A1)))</formula>
    </cfRule>
  </conditionalFormatting>
  <conditionalFormatting sqref="G3:G4 E1:E2 G9:G1048576 F5:F7">
    <cfRule type="containsText" dxfId="2" priority="2" operator="containsText" text="Remove Old Tag">
      <formula>NOT(ISERROR(SEARCH("Remove Old Tag",E1)))</formula>
    </cfRule>
  </conditionalFormatting>
  <conditionalFormatting sqref="H18:K25">
    <cfRule type="expression" dxfId="1" priority="1">
      <formula>EXACT($E18,"Non-Assignable")</formula>
    </cfRule>
  </conditionalFormatting>
  <dataValidations count="1">
    <dataValidation type="list" allowBlank="1" showInputMessage="1" showErrorMessage="1" sqref="H17:H219 A15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Lookup!$G$1:$G$7</xm:f>
          </x14:formula1>
          <xm:sqref>C6:C43</xm:sqref>
        </x14:dataValidation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G9:G15 A8:A14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D3" sqref="D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KD Changes</vt:lpstr>
      <vt:lpstr>SAP Changes (2)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'SAP Changes (2)'!Print_Area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Tucker, Gretchen</cp:lastModifiedBy>
  <cp:lastPrinted>2011-05-04T17:55:32Z</cp:lastPrinted>
  <dcterms:created xsi:type="dcterms:W3CDTF">2011-05-03T21:43:50Z</dcterms:created>
  <dcterms:modified xsi:type="dcterms:W3CDTF">2020-05-13T19:08:07Z</dcterms:modified>
</cp:coreProperties>
</file>