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223_Warren_Wright_Medical_Plaza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Changes'!$A$1:$I$18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M37" i="1" l="1"/>
  <c r="J37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  <c r="J2" i="1"/>
  <c r="K2" i="1"/>
</calcChain>
</file>

<file path=xl/sharedStrings.xml><?xml version="1.0" encoding="utf-8"?>
<sst xmlns="http://schemas.openxmlformats.org/spreadsheetml/2006/main" count="175" uniqueCount="105">
  <si>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</si>
  <si>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</si>
  <si>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</si>
  <si>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</si>
  <si>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</si>
  <si>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</si>
  <si>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</si>
  <si>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</si>
  <si>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</si>
  <si>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</si>
  <si>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</si>
  <si>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</si>
  <si>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</si>
  <si>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</si>
  <si>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</si>
  <si>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</si>
  <si>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</si>
  <si>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</si>
  <si>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</si>
  <si>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</si>
  <si>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</si>
  <si>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</si>
  <si>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</si>
  <si>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</si>
  <si>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</si>
  <si>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</si>
  <si>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</si>
  <si>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</si>
  <si>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</si>
  <si>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</si>
  <si>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</si>
  <si>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</si>
  <si>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</si>
  <si>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</si>
  <si>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</si>
  <si>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</si>
  <si>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</si>
  <si>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</si>
  <si>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</si>
  <si>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</si>
  <si>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</si>
  <si>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</si>
  <si>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</si>
  <si>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</si>
  <si>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</si>
  <si>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</si>
  <si>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</si>
  <si>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</si>
  <si>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</si>
  <si>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</si>
  <si>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</si>
  <si>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</si>
  <si>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</si>
  <si>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</si>
  <si>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</si>
  <si>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</si>
  <si>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</si>
  <si>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</si>
  <si>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</si>
  <si>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</si>
  <si>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</si>
  <si>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</si>
  <si>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</si>
  <si>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</si>
  <si>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</si>
  <si>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</si>
  <si>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</si>
  <si>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</si>
  <si>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</si>
  <si>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</si>
  <si>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</si>
  <si>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</si>
  <si>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</si>
  <si>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</si>
  <si>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</si>
  <si>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</si>
  <si>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0223</t>
  </si>
  <si>
    <t>01</t>
  </si>
  <si>
    <t>G0103A</t>
  </si>
  <si>
    <t>G0103B</t>
  </si>
  <si>
    <t>Verify door and tag from previous reno</t>
  </si>
  <si>
    <t>ST-A</t>
  </si>
  <si>
    <t>03</t>
  </si>
  <si>
    <t>corrected stair sqft to no double count</t>
  </si>
  <si>
    <t>02</t>
  </si>
  <si>
    <t>LX-0223-01-G0103A</t>
  </si>
  <si>
    <t>UNIV MEDICAL PLAZA - Room G0103A</t>
  </si>
  <si>
    <t>LX-0223-01-ST0100A</t>
  </si>
  <si>
    <t>UNIV MEDICAL PLAZA - 2ND Flr Stair A</t>
  </si>
  <si>
    <t>UNIV MEDICAL PLAZA - 3RD Flr Stair A</t>
  </si>
  <si>
    <t>UNIV MEDICAL PLAZA - 1ST Flr Stair A</t>
  </si>
  <si>
    <t>XA0101</t>
  </si>
  <si>
    <t>js</t>
  </si>
  <si>
    <t>GSF</t>
  </si>
  <si>
    <t>with added Loading Dock (under roof eave)</t>
  </si>
  <si>
    <t>LX-0223-01-XA0101</t>
  </si>
  <si>
    <t>UNIV MEDICAL PLAZA - North Dock</t>
  </si>
  <si>
    <t>G0103</t>
  </si>
  <si>
    <t>no doors</t>
  </si>
  <si>
    <t>Loading Dock include sqft (should have been on plans previously made)</t>
  </si>
  <si>
    <t>LX-0223-01-G0103D</t>
  </si>
  <si>
    <t>UNIV MEDICAL PLAZA - Room G0103D</t>
  </si>
  <si>
    <t>G0103D</t>
  </si>
  <si>
    <t>LX-0223-02-ST0200A</t>
  </si>
  <si>
    <t>LX-0223-03-ST0300A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</si>
</sst>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16" fillId="33" borderId="13" xfId="0" applyFont="1" applyFill="1" applyBorder="1" applyAlignment="1" applyProtection="1">
      <alignment horizontal="left" wrapText="1"/>
    </xf>
    <xf numFmtId="0" fontId="0" fillId="0" borderId="0" xfId="0" applyFont="1" applyAlignment="1" applyProtection="1">
      <alignment horizontal="left"/>
      <protection locked="0"/>
    </xf>
    <xf numFmtId="49" fontId="0" fillId="0" borderId="0" xfId="0" applyNumberFormat="1" applyFill="1"/>
    <xf numFmtId="0" fontId="18" fillId="0" borderId="0" xfId="43" applyFont="1" applyFill="1" applyAlignment="1" applyProtection="1">
      <alignment horizontal="left"/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0" fillId="0" borderId="0" xfId="0" quotePrefix="1" applyNumberFormat="1" applyFont="1" applyProtection="1">
      <protection locked="0"/>
    </xf>
    <xf numFmtId="1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293\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6"/>
  <sheetViews>
    <sheetView tabSelected="1" zoomScale="90" zoomScaleNormal="90" workbookViewId="0">
      <selection activeCell="J12" sqref="J12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33.28515625" style="16" bestFit="1" customWidth="1"/>
    <col min="4" max="4" width="9.7109375" style="78" customWidth="1"/>
    <col min="5" max="6" width="9.7109375" style="16" customWidth="1"/>
    <col min="7" max="7" width="18.7109375" style="16" customWidth="1"/>
    <col min="8" max="8" width="19.28515625" style="16" bestFit="1" customWidth="1"/>
    <col min="9" max="9" width="38.710937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1" t="s">
        <v>7</v>
      </c>
      <c r="B1" s="90" t="s">
        <v>76</v>
      </c>
      <c r="C1" s="90"/>
      <c r="F1" s="63" t="s">
        <v>10</v>
      </c>
      <c r="G1" s="18">
        <v>43509</v>
      </c>
      <c r="H1" s="86">
        <v>43524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7" ht="30.75" thickBot="1" x14ac:dyDescent="0.3">
      <c r="A2" s="62" t="s">
        <v>8</v>
      </c>
      <c r="B2" s="91" t="str">
        <f>IF(B1="","",VLOOKUP(B1,BuildingList!A:B,2,FALSE))</f>
        <v>Warren Wright Medical Plaza</v>
      </c>
      <c r="C2" s="91"/>
      <c r="F2" s="64" t="s">
        <v>12</v>
      </c>
      <c r="G2" s="22" t="s">
        <v>73</v>
      </c>
      <c r="H2" s="87" t="s">
        <v>92</v>
      </c>
      <c r="J2" s="15">
        <f>G37-J37</f>
        <v>2</v>
      </c>
      <c r="K2" s="15">
        <f>H37-M37</f>
        <v>1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77" customFormat="1" ht="45.75" thickBot="1" x14ac:dyDescent="0.3">
      <c r="A5" s="76" t="s">
        <v>19</v>
      </c>
      <c r="B5" s="76" t="s">
        <v>14</v>
      </c>
      <c r="C5" s="66" t="s">
        <v>9</v>
      </c>
      <c r="D5" s="79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7" s="39" customFormat="1" ht="15" customHeight="1" thickTop="1" x14ac:dyDescent="0.25">
      <c r="A6" s="58" t="s">
        <v>93</v>
      </c>
      <c r="B6" s="85" t="s">
        <v>77</v>
      </c>
      <c r="C6" s="11" t="s">
        <v>71</v>
      </c>
      <c r="D6" s="78" t="s">
        <v>5</v>
      </c>
      <c r="E6" s="47">
        <v>56877</v>
      </c>
      <c r="F6" s="47">
        <v>58447</v>
      </c>
      <c r="G6" s="30" t="s">
        <v>13</v>
      </c>
      <c r="H6" s="16" t="s">
        <v>13</v>
      </c>
      <c r="I6" s="40" t="s">
        <v>94</v>
      </c>
      <c r="J6" s="56"/>
      <c r="K6" s="59"/>
      <c r="L6" s="40"/>
      <c r="M6" s="56"/>
      <c r="N6" s="59"/>
      <c r="O6" s="40"/>
    </row>
    <row r="7" spans="1:17" s="39" customFormat="1" ht="15" customHeight="1" x14ac:dyDescent="0.25">
      <c r="A7" s="53" t="s">
        <v>97</v>
      </c>
      <c r="B7" s="45" t="s">
        <v>77</v>
      </c>
      <c r="C7" s="11" t="s">
        <v>30</v>
      </c>
      <c r="D7" s="78" t="s">
        <v>6</v>
      </c>
      <c r="E7" s="30">
        <v>440</v>
      </c>
      <c r="F7" s="30">
        <v>440</v>
      </c>
      <c r="G7" s="30" t="s">
        <v>13</v>
      </c>
      <c r="H7" s="16" t="s">
        <v>13</v>
      </c>
      <c r="I7" s="11"/>
      <c r="J7" s="16"/>
      <c r="K7" s="16"/>
      <c r="L7" s="16"/>
      <c r="M7" s="16"/>
      <c r="N7" s="16"/>
      <c r="O7" s="16"/>
      <c r="P7" s="16"/>
      <c r="Q7" s="16"/>
    </row>
    <row r="8" spans="1:17" s="39" customFormat="1" ht="15" customHeight="1" x14ac:dyDescent="0.25">
      <c r="A8" s="53" t="s">
        <v>78</v>
      </c>
      <c r="B8" s="45" t="s">
        <v>77</v>
      </c>
      <c r="C8" s="11" t="s">
        <v>71</v>
      </c>
      <c r="D8" s="78" t="s">
        <v>5</v>
      </c>
      <c r="E8" s="30">
        <v>1327</v>
      </c>
      <c r="F8" s="30">
        <v>1372</v>
      </c>
      <c r="G8" s="30" t="s">
        <v>3</v>
      </c>
      <c r="H8" s="16" t="s">
        <v>13</v>
      </c>
      <c r="I8" s="11" t="s">
        <v>98</v>
      </c>
      <c r="J8" s="16"/>
      <c r="K8" s="16"/>
      <c r="L8" s="16"/>
      <c r="M8" s="16"/>
      <c r="N8" s="16"/>
      <c r="O8" s="16"/>
      <c r="P8" s="16"/>
      <c r="Q8" s="16"/>
    </row>
    <row r="9" spans="1:17" s="39" customFormat="1" ht="15" customHeight="1" x14ac:dyDescent="0.25">
      <c r="A9" s="53" t="s">
        <v>79</v>
      </c>
      <c r="B9" s="45" t="s">
        <v>77</v>
      </c>
      <c r="C9" s="11" t="s">
        <v>30</v>
      </c>
      <c r="D9" s="78" t="s">
        <v>6</v>
      </c>
      <c r="E9" s="30">
        <v>127</v>
      </c>
      <c r="F9" s="30">
        <v>127</v>
      </c>
      <c r="G9" s="30" t="s">
        <v>31</v>
      </c>
      <c r="H9" s="16" t="s">
        <v>2</v>
      </c>
      <c r="I9" s="11" t="s">
        <v>80</v>
      </c>
      <c r="J9" s="16"/>
      <c r="K9" s="16"/>
      <c r="L9" s="16"/>
      <c r="M9" s="16"/>
      <c r="N9" s="16"/>
      <c r="O9" s="16"/>
      <c r="P9" s="16"/>
      <c r="Q9" s="16"/>
    </row>
    <row r="10" spans="1:17" s="39" customFormat="1" ht="15" customHeight="1" x14ac:dyDescent="0.25">
      <c r="A10" s="53" t="s">
        <v>102</v>
      </c>
      <c r="B10" s="45" t="s">
        <v>77</v>
      </c>
      <c r="C10" s="11" t="s">
        <v>24</v>
      </c>
      <c r="D10" s="78" t="s">
        <v>5</v>
      </c>
      <c r="E10" s="30">
        <v>0</v>
      </c>
      <c r="F10" s="30">
        <v>51</v>
      </c>
      <c r="G10" s="30" t="s">
        <v>3</v>
      </c>
      <c r="H10" s="16" t="s">
        <v>18</v>
      </c>
      <c r="I10" s="11" t="s">
        <v>80</v>
      </c>
      <c r="J10" s="16"/>
      <c r="K10" s="16"/>
      <c r="L10" s="16"/>
      <c r="M10" s="16"/>
      <c r="N10" s="16"/>
      <c r="O10" s="16"/>
      <c r="P10" s="16"/>
      <c r="Q10" s="16"/>
    </row>
    <row r="11" spans="1:17" s="39" customFormat="1" ht="15" customHeight="1" x14ac:dyDescent="0.25">
      <c r="A11" s="39" t="s">
        <v>81</v>
      </c>
      <c r="B11" s="45" t="s">
        <v>77</v>
      </c>
      <c r="C11" s="11" t="s">
        <v>71</v>
      </c>
      <c r="D11" s="78" t="s">
        <v>5</v>
      </c>
      <c r="E11" s="30">
        <v>177</v>
      </c>
      <c r="F11" s="30">
        <v>58</v>
      </c>
      <c r="G11" s="30" t="s">
        <v>13</v>
      </c>
      <c r="H11" s="16" t="s">
        <v>13</v>
      </c>
      <c r="I11" s="11" t="s">
        <v>83</v>
      </c>
      <c r="N11" s="57"/>
      <c r="O11" s="56"/>
    </row>
    <row r="12" spans="1:17" s="39" customFormat="1" ht="30" customHeight="1" x14ac:dyDescent="0.25">
      <c r="A12" s="58" t="s">
        <v>91</v>
      </c>
      <c r="B12" s="85" t="s">
        <v>77</v>
      </c>
      <c r="C12" s="11" t="s">
        <v>50</v>
      </c>
      <c r="D12" s="80" t="s">
        <v>5</v>
      </c>
      <c r="E12" s="47">
        <v>0</v>
      </c>
      <c r="F12" s="47">
        <v>1560</v>
      </c>
      <c r="G12" s="30" t="s">
        <v>31</v>
      </c>
      <c r="H12" s="16" t="s">
        <v>13</v>
      </c>
      <c r="I12" s="40" t="s">
        <v>99</v>
      </c>
      <c r="J12" s="56"/>
      <c r="K12" s="57"/>
      <c r="L12" s="58"/>
      <c r="M12" s="56"/>
      <c r="N12" s="57"/>
      <c r="O12" s="56"/>
    </row>
    <row r="13" spans="1:17" s="39" customFormat="1" ht="15" customHeight="1" x14ac:dyDescent="0.25">
      <c r="A13" s="58"/>
      <c r="B13" s="85"/>
      <c r="C13" s="11"/>
      <c r="D13" s="80"/>
      <c r="E13" s="47"/>
      <c r="F13" s="47"/>
      <c r="G13" s="30"/>
      <c r="H13" s="16"/>
      <c r="I13" s="40"/>
      <c r="J13" s="56"/>
      <c r="K13" s="57"/>
      <c r="L13" s="58"/>
      <c r="M13" s="56"/>
      <c r="N13" s="57"/>
      <c r="O13" s="56"/>
    </row>
    <row r="14" spans="1:17" s="39" customFormat="1" ht="15" customHeight="1" x14ac:dyDescent="0.25">
      <c r="A14" s="39" t="s">
        <v>81</v>
      </c>
      <c r="B14" s="45" t="s">
        <v>84</v>
      </c>
      <c r="C14" s="11" t="s">
        <v>71</v>
      </c>
      <c r="D14" s="78" t="s">
        <v>5</v>
      </c>
      <c r="E14" s="30">
        <v>177</v>
      </c>
      <c r="F14" s="30">
        <v>180</v>
      </c>
      <c r="G14" s="30" t="s">
        <v>13</v>
      </c>
      <c r="H14" s="16" t="s">
        <v>13</v>
      </c>
      <c r="I14" s="11" t="s">
        <v>83</v>
      </c>
      <c r="N14" s="57"/>
      <c r="O14" s="56"/>
    </row>
    <row r="15" spans="1:17" s="39" customFormat="1" ht="15" customHeight="1" x14ac:dyDescent="0.25">
      <c r="A15" s="58"/>
      <c r="B15" s="45"/>
      <c r="C15" s="11"/>
      <c r="D15" s="80"/>
      <c r="E15" s="47"/>
      <c r="F15" s="47"/>
      <c r="G15" s="30"/>
      <c r="H15" s="16"/>
      <c r="I15" s="40"/>
      <c r="J15" s="56"/>
      <c r="K15" s="57"/>
      <c r="L15" s="58"/>
      <c r="M15" s="56"/>
      <c r="N15" s="57"/>
      <c r="O15" s="56"/>
    </row>
    <row r="16" spans="1:17" s="39" customFormat="1" ht="15" customHeight="1" x14ac:dyDescent="0.25">
      <c r="A16" s="39" t="s">
        <v>81</v>
      </c>
      <c r="B16" s="45" t="s">
        <v>82</v>
      </c>
      <c r="C16" s="11" t="s">
        <v>71</v>
      </c>
      <c r="D16" s="78" t="s">
        <v>5</v>
      </c>
      <c r="E16" s="30">
        <v>168</v>
      </c>
      <c r="F16" s="30">
        <v>113</v>
      </c>
      <c r="G16" s="30" t="s">
        <v>13</v>
      </c>
      <c r="H16" s="16" t="s">
        <v>13</v>
      </c>
      <c r="I16" s="11" t="s">
        <v>83</v>
      </c>
      <c r="N16" s="57"/>
      <c r="O16" s="56"/>
    </row>
    <row r="17" spans="1:15" s="39" customFormat="1" ht="15" customHeight="1" x14ac:dyDescent="0.25">
      <c r="A17" s="58"/>
      <c r="B17" s="45"/>
      <c r="C17" s="11"/>
      <c r="D17" s="80"/>
      <c r="E17" s="47"/>
      <c r="F17" s="47"/>
      <c r="G17" s="30"/>
      <c r="H17" s="16"/>
      <c r="I17" s="40"/>
      <c r="J17" s="56"/>
      <c r="K17" s="57"/>
      <c r="L17" s="58"/>
      <c r="M17" s="56"/>
      <c r="N17" s="59"/>
      <c r="O17" s="56"/>
    </row>
    <row r="18" spans="1:15" s="39" customFormat="1" ht="15" customHeight="1" x14ac:dyDescent="0.25">
      <c r="A18" s="58"/>
      <c r="B18" s="45"/>
      <c r="C18" s="11"/>
      <c r="D18" s="80"/>
      <c r="E18" s="47"/>
      <c r="F18" s="47"/>
      <c r="G18" s="30"/>
      <c r="H18" s="16"/>
      <c r="I18" s="40"/>
      <c r="J18" s="56"/>
      <c r="K18" s="57"/>
      <c r="L18" s="56"/>
      <c r="M18" s="56"/>
      <c r="N18" s="59"/>
      <c r="O18" s="40"/>
    </row>
    <row r="19" spans="1:15" s="39" customFormat="1" ht="15" customHeight="1" x14ac:dyDescent="0.25">
      <c r="A19" s="58"/>
      <c r="B19" s="45"/>
      <c r="C19" s="11"/>
      <c r="D19" s="80"/>
      <c r="E19" s="47"/>
      <c r="F19" s="47"/>
      <c r="G19" s="30"/>
      <c r="H19" s="16"/>
      <c r="I19" s="40"/>
      <c r="J19" s="56"/>
      <c r="K19" s="59"/>
      <c r="L19" s="40"/>
      <c r="M19" s="56"/>
      <c r="N19" s="59"/>
      <c r="O19" s="40"/>
    </row>
    <row r="20" spans="1:15" s="39" customFormat="1" ht="15" customHeight="1" x14ac:dyDescent="0.25">
      <c r="A20" s="58"/>
      <c r="B20" s="45"/>
      <c r="C20" s="11"/>
      <c r="D20" s="80"/>
      <c r="E20" s="47"/>
      <c r="F20" s="47"/>
      <c r="G20" s="30"/>
      <c r="H20" s="16"/>
      <c r="I20" s="40"/>
      <c r="J20" s="56"/>
      <c r="K20" s="59"/>
      <c r="L20" s="40"/>
      <c r="M20" s="56"/>
      <c r="N20" s="59"/>
      <c r="O20" s="40"/>
    </row>
    <row r="21" spans="1:15" s="39" customFormat="1" ht="15" customHeight="1" x14ac:dyDescent="0.25">
      <c r="A21" s="58"/>
      <c r="B21" s="45"/>
      <c r="C21" s="11"/>
      <c r="D21" s="80"/>
      <c r="E21" s="47"/>
      <c r="F21" s="47"/>
      <c r="G21" s="30"/>
      <c r="H21" s="16"/>
      <c r="I21" s="40"/>
      <c r="J21" s="56"/>
      <c r="K21" s="59"/>
      <c r="L21" s="40"/>
      <c r="M21" s="56"/>
      <c r="N21" s="59"/>
      <c r="O21" s="40"/>
    </row>
    <row r="22" spans="1:15" s="39" customFormat="1" ht="15" customHeight="1" x14ac:dyDescent="0.25">
      <c r="A22" s="58"/>
      <c r="B22" s="45"/>
      <c r="C22" s="11"/>
      <c r="D22" s="80"/>
      <c r="E22" s="47"/>
      <c r="F22" s="47"/>
      <c r="G22" s="30"/>
      <c r="H22" s="16"/>
      <c r="I22" s="40"/>
      <c r="J22" s="56"/>
      <c r="K22" s="59"/>
      <c r="L22" s="40"/>
      <c r="N22" s="59"/>
      <c r="O22" s="40"/>
    </row>
    <row r="23" spans="1:15" s="39" customFormat="1" ht="15" customHeight="1" x14ac:dyDescent="0.25">
      <c r="A23" s="45"/>
      <c r="B23" s="45"/>
      <c r="C23" s="11"/>
      <c r="D23" s="80"/>
      <c r="E23" s="47"/>
      <c r="F23" s="47"/>
      <c r="G23" s="30"/>
      <c r="H23" s="16"/>
      <c r="I23" s="40"/>
      <c r="J23" s="56"/>
      <c r="K23" s="59"/>
      <c r="L23" s="40"/>
      <c r="M23" s="56"/>
      <c r="N23" s="59"/>
      <c r="O23" s="40"/>
    </row>
    <row r="24" spans="1:15" s="39" customFormat="1" ht="15" customHeight="1" x14ac:dyDescent="0.25">
      <c r="B24" s="45"/>
      <c r="C24" s="11"/>
      <c r="D24" s="80"/>
      <c r="E24" s="47"/>
      <c r="F24" s="47"/>
      <c r="G24" s="30"/>
      <c r="H24" s="16"/>
      <c r="I24" s="40"/>
      <c r="J24" s="56"/>
      <c r="K24" s="59"/>
      <c r="L24" s="40"/>
      <c r="M24" s="56"/>
      <c r="N24" s="60"/>
    </row>
    <row r="25" spans="1:15" x14ac:dyDescent="0.25">
      <c r="B25" s="45"/>
      <c r="C25" s="11"/>
      <c r="D25" s="80"/>
      <c r="E25" s="74"/>
      <c r="F25" s="74"/>
      <c r="G25" s="30"/>
      <c r="I25" s="40"/>
      <c r="J25" s="56"/>
      <c r="K25" s="59"/>
      <c r="L25" s="40"/>
      <c r="M25" s="56"/>
      <c r="N25" s="32"/>
    </row>
    <row r="26" spans="1:15" x14ac:dyDescent="0.25">
      <c r="B26" s="45"/>
      <c r="C26" s="11"/>
      <c r="D26" s="80"/>
      <c r="E26" s="47"/>
      <c r="F26" s="47"/>
      <c r="G26" s="30"/>
      <c r="I26" s="40"/>
      <c r="J26" s="56"/>
      <c r="K26" s="59"/>
      <c r="L26" s="40"/>
      <c r="M26" s="56"/>
      <c r="N26" s="32"/>
    </row>
    <row r="27" spans="1:15" x14ac:dyDescent="0.25">
      <c r="B27" s="45"/>
      <c r="C27" s="11"/>
      <c r="D27" s="80"/>
      <c r="E27" s="47"/>
      <c r="F27" s="47"/>
      <c r="G27" s="30"/>
      <c r="I27" s="40"/>
      <c r="J27" s="56"/>
      <c r="K27" s="60"/>
      <c r="L27" s="39"/>
      <c r="M27" s="56"/>
      <c r="N27" s="32"/>
    </row>
    <row r="28" spans="1:15" x14ac:dyDescent="0.25">
      <c r="A28" s="75"/>
      <c r="B28" s="45"/>
      <c r="C28" s="11"/>
      <c r="D28" s="80"/>
      <c r="E28" s="47"/>
      <c r="F28" s="47"/>
      <c r="G28" s="30"/>
      <c r="I28" s="40"/>
      <c r="J28" s="10"/>
      <c r="K28" s="32"/>
      <c r="M28" s="10"/>
      <c r="N28" s="32"/>
    </row>
    <row r="29" spans="1:15" x14ac:dyDescent="0.25">
      <c r="A29" s="58"/>
      <c r="B29" s="45"/>
      <c r="C29" s="11"/>
      <c r="D29" s="80"/>
      <c r="E29" s="47"/>
      <c r="F29" s="47"/>
      <c r="G29" s="30"/>
      <c r="I29" s="40"/>
      <c r="J29" s="10"/>
      <c r="K29" s="32"/>
      <c r="M29" s="10"/>
    </row>
    <row r="30" spans="1:15" x14ac:dyDescent="0.25">
      <c r="A30" s="58"/>
      <c r="B30" s="45"/>
      <c r="C30" s="11"/>
      <c r="D30" s="80"/>
      <c r="E30" s="47"/>
      <c r="F30" s="47"/>
      <c r="G30" s="30"/>
      <c r="I30" s="40"/>
      <c r="J30" s="10"/>
      <c r="K30" s="32"/>
      <c r="M30" s="10"/>
    </row>
    <row r="31" spans="1:15" x14ac:dyDescent="0.25">
      <c r="A31" s="58"/>
      <c r="B31" s="45"/>
      <c r="C31" s="11"/>
      <c r="D31" s="80"/>
      <c r="E31" s="47"/>
      <c r="F31" s="47"/>
      <c r="G31" s="30"/>
      <c r="I31" s="40"/>
      <c r="K31" s="32"/>
    </row>
    <row r="32" spans="1:15" x14ac:dyDescent="0.25">
      <c r="A32" s="58"/>
      <c r="B32" s="45"/>
      <c r="C32" s="11"/>
      <c r="D32" s="80"/>
      <c r="E32" s="47"/>
      <c r="F32" s="47"/>
      <c r="G32" s="30"/>
      <c r="I32" s="40"/>
    </row>
    <row r="33" spans="1:13" x14ac:dyDescent="0.25">
      <c r="A33" s="58"/>
      <c r="B33" s="45"/>
      <c r="C33" s="11"/>
      <c r="D33" s="80"/>
      <c r="E33" s="47"/>
      <c r="F33" s="47"/>
      <c r="G33" s="30"/>
      <c r="I33" s="40"/>
    </row>
    <row r="34" spans="1:13" x14ac:dyDescent="0.25">
      <c r="A34" s="58"/>
      <c r="B34" s="45"/>
      <c r="C34" s="11"/>
      <c r="D34" s="80"/>
      <c r="E34" s="47"/>
      <c r="F34" s="47"/>
      <c r="G34" s="30"/>
      <c r="I34" s="40"/>
    </row>
    <row r="35" spans="1:13" ht="15.75" thickBot="1" x14ac:dyDescent="0.3">
      <c r="A35" s="53"/>
      <c r="C35" s="11"/>
      <c r="E35" s="30"/>
      <c r="F35" s="30"/>
      <c r="G35" s="30"/>
    </row>
    <row r="36" spans="1:13" ht="45" x14ac:dyDescent="0.25">
      <c r="A36" s="53"/>
      <c r="C36" s="11"/>
      <c r="E36" s="30"/>
      <c r="F36" s="30"/>
      <c r="G36" s="67" t="s">
        <v>45</v>
      </c>
      <c r="H36" s="68" t="s">
        <v>46</v>
      </c>
      <c r="J36" s="69" t="s">
        <v>40</v>
      </c>
      <c r="K36" s="10"/>
      <c r="L36" s="10"/>
      <c r="M36" s="69" t="s">
        <v>41</v>
      </c>
    </row>
    <row r="37" spans="1:13" ht="15.75" thickBot="1" x14ac:dyDescent="0.3">
      <c r="A37" s="53"/>
      <c r="C37" s="11"/>
      <c r="E37" s="30"/>
      <c r="F37" s="30"/>
      <c r="G37" s="14">
        <f>COUNTIF(G7:G35,"New Tag Required")</f>
        <v>2</v>
      </c>
      <c r="H37" s="13">
        <f>COUNTIF(H7:H35,"New Sign Required")</f>
        <v>1</v>
      </c>
      <c r="J37" s="12">
        <f>COUNTIF(J7:J36,"Installed")</f>
        <v>0</v>
      </c>
      <c r="K37" s="10"/>
      <c r="L37" s="10"/>
      <c r="M37" s="12">
        <f>COUNTIF(M7:M36,"Installed")</f>
        <v>0</v>
      </c>
    </row>
    <row r="38" spans="1:13" x14ac:dyDescent="0.25">
      <c r="A38" s="54"/>
      <c r="C38" s="11"/>
      <c r="E38" s="30"/>
      <c r="F38" s="33"/>
      <c r="G38" s="30"/>
    </row>
    <row r="39" spans="1:13" x14ac:dyDescent="0.25">
      <c r="A39" s="54"/>
      <c r="C39" s="11"/>
      <c r="E39" s="30"/>
      <c r="F39" s="33"/>
      <c r="G39" s="30"/>
    </row>
    <row r="40" spans="1:13" x14ac:dyDescent="0.25">
      <c r="A40" s="54"/>
      <c r="C40" s="11"/>
      <c r="E40" s="30"/>
      <c r="F40" s="34"/>
      <c r="G40" s="30"/>
    </row>
    <row r="41" spans="1:13" x14ac:dyDescent="0.25">
      <c r="A41" s="53"/>
      <c r="C41" s="11"/>
      <c r="E41" s="30"/>
      <c r="F41" s="33"/>
      <c r="G41" s="30"/>
    </row>
    <row r="42" spans="1:13" x14ac:dyDescent="0.25">
      <c r="A42" s="53"/>
      <c r="C42" s="11"/>
      <c r="E42" s="30"/>
      <c r="F42" s="33"/>
      <c r="G42" s="30"/>
    </row>
    <row r="43" spans="1:13" x14ac:dyDescent="0.25">
      <c r="A43" s="55"/>
      <c r="C43" s="11"/>
      <c r="E43" s="30"/>
      <c r="F43" s="30"/>
      <c r="G43" s="30"/>
    </row>
    <row r="44" spans="1:13" x14ac:dyDescent="0.25">
      <c r="A44" s="55"/>
      <c r="C44" s="11"/>
      <c r="E44" s="30"/>
      <c r="F44" s="30"/>
      <c r="G44" s="30"/>
    </row>
    <row r="45" spans="1:13" x14ac:dyDescent="0.25">
      <c r="A45" s="55"/>
      <c r="C45" s="11"/>
      <c r="E45" s="30"/>
      <c r="F45" s="30"/>
      <c r="G45" s="30"/>
    </row>
    <row r="46" spans="1:13" x14ac:dyDescent="0.25">
      <c r="A46" s="55"/>
      <c r="C46" s="11"/>
      <c r="E46" s="30"/>
      <c r="F46" s="30"/>
      <c r="G46" s="30"/>
    </row>
    <row r="47" spans="1:13" x14ac:dyDescent="0.25">
      <c r="A47" s="55"/>
      <c r="C47" s="11"/>
      <c r="E47" s="30"/>
      <c r="F47" s="31"/>
      <c r="G47" s="30"/>
    </row>
    <row r="48" spans="1:13" x14ac:dyDescent="0.25">
      <c r="A48" s="55"/>
      <c r="C48" s="11"/>
      <c r="E48" s="30"/>
      <c r="F48" s="30"/>
      <c r="G48" s="30"/>
    </row>
    <row r="49" spans="1:7" x14ac:dyDescent="0.25">
      <c r="A49" s="55"/>
      <c r="C49" s="11"/>
      <c r="E49" s="30"/>
      <c r="F49" s="30"/>
      <c r="G49" s="30"/>
    </row>
    <row r="50" spans="1:7" x14ac:dyDescent="0.25">
      <c r="A50" s="53"/>
      <c r="C50" s="11"/>
      <c r="E50" s="30"/>
      <c r="F50" s="30"/>
      <c r="G50" s="30"/>
    </row>
    <row r="51" spans="1:7" x14ac:dyDescent="0.25">
      <c r="A51" s="53"/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196" spans="3:3" x14ac:dyDescent="0.25">
      <c r="C196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8:G49 G15 G17:G35 G7:G13">
    <cfRule type="containsText" dxfId="204" priority="397" operator="containsText" text="New Tag Required">
      <formula>NOT(ISERROR(SEARCH("New Tag Required",G7)))</formula>
    </cfRule>
  </conditionalFormatting>
  <conditionalFormatting sqref="D19:D21 D23:D95 D12:D13">
    <cfRule type="containsText" dxfId="203" priority="396" operator="containsText" text="Yes">
      <formula>NOT(ISERROR(SEARCH("Yes",D12)))</formula>
    </cfRule>
  </conditionalFormatting>
  <conditionalFormatting sqref="H38:H95 H196:H417 H15 H17:H35 H7:H13">
    <cfRule type="containsText" dxfId="202" priority="384" operator="containsText" text="New Sign Required">
      <formula>NOT(ISERROR(SEARCH("New Sign Required",H7)))</formula>
    </cfRule>
  </conditionalFormatting>
  <conditionalFormatting sqref="G38:G95 G15:H15 G17:H35 G7:H13">
    <cfRule type="containsText" dxfId="201" priority="383" operator="containsText" text="Action Required">
      <formula>NOT(ISERROR(SEARCH("Action Required",G7)))</formula>
    </cfRule>
  </conditionalFormatting>
  <conditionalFormatting sqref="H38:H95">
    <cfRule type="containsText" dxfId="200" priority="382" operator="containsText" text="Action Required">
      <formula>NOT(ISERROR(SEARCH("Action Required",H38)))</formula>
    </cfRule>
  </conditionalFormatting>
  <conditionalFormatting sqref="D96:D195">
    <cfRule type="containsText" dxfId="199" priority="316" operator="containsText" text="Yes">
      <formula>NOT(ISERROR(SEARCH("Yes",D96)))</formula>
    </cfRule>
  </conditionalFormatting>
  <conditionalFormatting sqref="H96:H195">
    <cfRule type="containsText" dxfId="198" priority="315" operator="containsText" text="New Sign Required">
      <formula>NOT(ISERROR(SEARCH("New Sign Required",H96)))</formula>
    </cfRule>
  </conditionalFormatting>
  <conditionalFormatting sqref="G96:G195">
    <cfRule type="containsText" dxfId="197" priority="314" operator="containsText" text="Action Required">
      <formula>NOT(ISERROR(SEARCH("Action Required",G96)))</formula>
    </cfRule>
  </conditionalFormatting>
  <conditionalFormatting sqref="H96:H195">
    <cfRule type="containsText" dxfId="196" priority="313" operator="containsText" text="Action Required">
      <formula>NOT(ISERROR(SEARCH("Action Required",H96)))</formula>
    </cfRule>
  </conditionalFormatting>
  <conditionalFormatting sqref="J2:N2">
    <cfRule type="cellIs" dxfId="195" priority="290" operator="notEqual">
      <formula>0</formula>
    </cfRule>
  </conditionalFormatting>
  <conditionalFormatting sqref="J23:J30 J15 J17:J21 J12:J13">
    <cfRule type="cellIs" dxfId="194" priority="289" operator="equal">
      <formula>0</formula>
    </cfRule>
  </conditionalFormatting>
  <conditionalFormatting sqref="M23:M30 M15 M17:M21 M12:M13">
    <cfRule type="cellIs" dxfId="193" priority="288" operator="equal">
      <formula>0</formula>
    </cfRule>
  </conditionalFormatting>
  <conditionalFormatting sqref="M23:M30 J23:J30 J15 M15 M17:M21 J17:J21 M12:M13 J12:J13">
    <cfRule type="cellIs" dxfId="192" priority="285" operator="equal">
      <formula>"In Progress"</formula>
    </cfRule>
    <cfRule type="cellIs" dxfId="191" priority="286" operator="equal">
      <formula>"Log Issues"</formula>
    </cfRule>
    <cfRule type="cellIs" dxfId="190" priority="287" operator="equal">
      <formula>"N/A"</formula>
    </cfRule>
  </conditionalFormatting>
  <conditionalFormatting sqref="K18:L19 K15 K17:K18 K12:K13">
    <cfRule type="expression" dxfId="189" priority="284">
      <formula>$J12="Log Issues"</formula>
    </cfRule>
  </conditionalFormatting>
  <conditionalFormatting sqref="H15 H17:H1048576 H1:H5 H7:H13">
    <cfRule type="containsText" dxfId="188" priority="277" operator="containsText" text="Remove Old Sign">
      <formula>NOT(ISERROR(SEARCH("Remove Old Sign",H1)))</formula>
    </cfRule>
    <cfRule type="containsText" dxfId="187" priority="278" operator="containsText" text="Move Sign to New Location">
      <formula>NOT(ISERROR(SEARCH("Move Sign to New Location",H1)))</formula>
    </cfRule>
  </conditionalFormatting>
  <conditionalFormatting sqref="G1:G5 G15 G17:G1048576 G7:G13">
    <cfRule type="containsText" dxfId="186" priority="276" operator="containsText" text="Remove Old Tag">
      <formula>NOT(ISERROR(SEARCH("Remove Old Tag",G1)))</formula>
    </cfRule>
  </conditionalFormatting>
  <conditionalFormatting sqref="J12:J13">
    <cfRule type="cellIs" dxfId="185" priority="261" operator="equal">
      <formula>0</formula>
    </cfRule>
  </conditionalFormatting>
  <conditionalFormatting sqref="M12:M13">
    <cfRule type="cellIs" dxfId="184" priority="260" operator="equal">
      <formula>0</formula>
    </cfRule>
  </conditionalFormatting>
  <conditionalFormatting sqref="J12:J13 M12:M13">
    <cfRule type="cellIs" dxfId="183" priority="257" operator="equal">
      <formula>"In Progress"</formula>
    </cfRule>
    <cfRule type="cellIs" dxfId="182" priority="258" operator="equal">
      <formula>"Log Issues"</formula>
    </cfRule>
    <cfRule type="cellIs" dxfId="181" priority="259" operator="equal">
      <formula>"N/A"</formula>
    </cfRule>
  </conditionalFormatting>
  <conditionalFormatting sqref="G15 G17">
    <cfRule type="containsText" dxfId="180" priority="249" operator="containsText" text="New Tag Required">
      <formula>NOT(ISERROR(SEARCH("New Tag Required",G15)))</formula>
    </cfRule>
  </conditionalFormatting>
  <conditionalFormatting sqref="D15 D17">
    <cfRule type="containsText" dxfId="179" priority="248" operator="containsText" text="Yes">
      <formula>NOT(ISERROR(SEARCH("Yes",D15)))</formula>
    </cfRule>
  </conditionalFormatting>
  <conditionalFormatting sqref="H15 H17">
    <cfRule type="containsText" dxfId="178" priority="247" operator="containsText" text="New Sign Required">
      <formula>NOT(ISERROR(SEARCH("New Sign Required",H15)))</formula>
    </cfRule>
  </conditionalFormatting>
  <conditionalFormatting sqref="G15:H15 G17:H17">
    <cfRule type="containsText" dxfId="177" priority="246" operator="containsText" text="Action Required">
      <formula>NOT(ISERROR(SEARCH("Action Required",G15)))</formula>
    </cfRule>
  </conditionalFormatting>
  <conditionalFormatting sqref="H15 H17">
    <cfRule type="containsText" dxfId="176" priority="244" operator="containsText" text="Remove Old Sign">
      <formula>NOT(ISERROR(SEARCH("Remove Old Sign",H15)))</formula>
    </cfRule>
    <cfRule type="containsText" dxfId="175" priority="245" operator="containsText" text="Move Sign to New Location">
      <formula>NOT(ISERROR(SEARCH("Move Sign to New Location",H15)))</formula>
    </cfRule>
  </conditionalFormatting>
  <conditionalFormatting sqref="G15 G17">
    <cfRule type="containsText" dxfId="174" priority="243" operator="containsText" text="Remove Old Tag">
      <formula>NOT(ISERROR(SEARCH("Remove Old Tag",G15)))</formula>
    </cfRule>
  </conditionalFormatting>
  <conditionalFormatting sqref="G17:G19">
    <cfRule type="containsText" dxfId="173" priority="231" operator="containsText" text="New Tag Required">
      <formula>NOT(ISERROR(SEARCH("New Tag Required",G17)))</formula>
    </cfRule>
  </conditionalFormatting>
  <conditionalFormatting sqref="D17:D19">
    <cfRule type="containsText" dxfId="172" priority="230" operator="containsText" text="Yes">
      <formula>NOT(ISERROR(SEARCH("Yes",D17)))</formula>
    </cfRule>
  </conditionalFormatting>
  <conditionalFormatting sqref="H17:H19">
    <cfRule type="containsText" dxfId="171" priority="229" operator="containsText" text="New Sign Required">
      <formula>NOT(ISERROR(SEARCH("New Sign Required",H17)))</formula>
    </cfRule>
  </conditionalFormatting>
  <conditionalFormatting sqref="G17:H19">
    <cfRule type="containsText" dxfId="170" priority="228" operator="containsText" text="Action Required">
      <formula>NOT(ISERROR(SEARCH("Action Required",G17)))</formula>
    </cfRule>
  </conditionalFormatting>
  <conditionalFormatting sqref="H17:H19">
    <cfRule type="containsText" dxfId="169" priority="226" operator="containsText" text="Remove Old Sign">
      <formula>NOT(ISERROR(SEARCH("Remove Old Sign",H17)))</formula>
    </cfRule>
    <cfRule type="containsText" dxfId="168" priority="227" operator="containsText" text="Move Sign to New Location">
      <formula>NOT(ISERROR(SEARCH("Move Sign to New Location",H17)))</formula>
    </cfRule>
  </conditionalFormatting>
  <conditionalFormatting sqref="G17:G19">
    <cfRule type="containsText" dxfId="167" priority="225" operator="containsText" text="Remove Old Tag">
      <formula>NOT(ISERROR(SEARCH("Remove Old Tag",G17)))</formula>
    </cfRule>
  </conditionalFormatting>
  <conditionalFormatting sqref="H12:H13">
    <cfRule type="containsText" dxfId="166" priority="219" operator="containsText" text="New Tag Required">
      <formula>NOT(ISERROR(SEARCH("New Tag Required",H12)))</formula>
    </cfRule>
  </conditionalFormatting>
  <conditionalFormatting sqref="H12:H13">
    <cfRule type="containsText" dxfId="165" priority="218" operator="containsText" text="Action Required">
      <formula>NOT(ISERROR(SEARCH("Action Required",H12)))</formula>
    </cfRule>
  </conditionalFormatting>
  <conditionalFormatting sqref="H12:H13">
    <cfRule type="containsText" dxfId="164" priority="217" operator="containsText" text="New Tag Required">
      <formula>NOT(ISERROR(SEARCH("New Tag Required",H12)))</formula>
    </cfRule>
  </conditionalFormatting>
  <conditionalFormatting sqref="H12:H13">
    <cfRule type="containsText" dxfId="163" priority="216" operator="containsText" text="Action Required">
      <formula>NOT(ISERROR(SEARCH("Action Required",H12)))</formula>
    </cfRule>
  </conditionalFormatting>
  <conditionalFormatting sqref="H12:H13">
    <cfRule type="containsText" dxfId="162" priority="215" operator="containsText" text="Remove Old Tag">
      <formula>NOT(ISERROR(SEARCH("Remove Old Tag",H12)))</formula>
    </cfRule>
  </conditionalFormatting>
  <conditionalFormatting sqref="D6:D8">
    <cfRule type="containsText" dxfId="161" priority="185" operator="containsText" text="Yes">
      <formula>NOT(ISERROR(SEARCH("Yes",D6)))</formula>
    </cfRule>
  </conditionalFormatting>
  <conditionalFormatting sqref="D9">
    <cfRule type="containsText" dxfId="160" priority="177" operator="containsText" text="Yes">
      <formula>NOT(ISERROR(SEARCH("Yes",D9)))</formula>
    </cfRule>
  </conditionalFormatting>
  <conditionalFormatting sqref="G9">
    <cfRule type="containsText" dxfId="159" priority="176" operator="containsText" text="New Tag Required">
      <formula>NOT(ISERROR(SEARCH("New Tag Required",G9)))</formula>
    </cfRule>
  </conditionalFormatting>
  <conditionalFormatting sqref="H9">
    <cfRule type="containsText" dxfId="158" priority="175" operator="containsText" text="New Sign Required">
      <formula>NOT(ISERROR(SEARCH("New Sign Required",H9)))</formula>
    </cfRule>
  </conditionalFormatting>
  <conditionalFormatting sqref="G9">
    <cfRule type="containsText" dxfId="157" priority="174" operator="containsText" text="Action Required">
      <formula>NOT(ISERROR(SEARCH("Action Required",G9)))</formula>
    </cfRule>
  </conditionalFormatting>
  <conditionalFormatting sqref="H9">
    <cfRule type="containsText" dxfId="156" priority="173" operator="containsText" text="Action Required">
      <formula>NOT(ISERROR(SEARCH("Action Required",H9)))</formula>
    </cfRule>
  </conditionalFormatting>
  <conditionalFormatting sqref="H9">
    <cfRule type="containsText" dxfId="155" priority="171" operator="containsText" text="Remove Old Sign">
      <formula>NOT(ISERROR(SEARCH("Remove Old Sign",H9)))</formula>
    </cfRule>
    <cfRule type="containsText" dxfId="154" priority="172" operator="containsText" text="Move Sign to New Location">
      <formula>NOT(ISERROR(SEARCH("Move Sign to New Location",H9)))</formula>
    </cfRule>
  </conditionalFormatting>
  <conditionalFormatting sqref="G9">
    <cfRule type="containsText" dxfId="153" priority="170" operator="containsText" text="Remove Old Tag">
      <formula>NOT(ISERROR(SEARCH("Remove Old Tag",G9)))</formula>
    </cfRule>
  </conditionalFormatting>
  <conditionalFormatting sqref="D10">
    <cfRule type="containsText" dxfId="152" priority="169" operator="containsText" text="Yes">
      <formula>NOT(ISERROR(SEARCH("Yes",D10)))</formula>
    </cfRule>
  </conditionalFormatting>
  <conditionalFormatting sqref="N15 N17">
    <cfRule type="expression" dxfId="151" priority="401">
      <formula>$M17="Log Issues"</formula>
    </cfRule>
  </conditionalFormatting>
  <conditionalFormatting sqref="D11">
    <cfRule type="containsText" dxfId="150" priority="161" operator="containsText" text="Yes">
      <formula>NOT(ISERROR(SEARCH("Yes",D11)))</formula>
    </cfRule>
  </conditionalFormatting>
  <conditionalFormatting sqref="H15">
    <cfRule type="containsText" dxfId="149" priority="129" operator="containsText" text="New Tag Required">
      <formula>NOT(ISERROR(SEARCH("New Tag Required",H15)))</formula>
    </cfRule>
  </conditionalFormatting>
  <conditionalFormatting sqref="H15">
    <cfRule type="containsText" dxfId="148" priority="126" operator="containsText" text="Action Required">
      <formula>NOT(ISERROR(SEARCH("Action Required",H15)))</formula>
    </cfRule>
  </conditionalFormatting>
  <conditionalFormatting sqref="G15">
    <cfRule type="containsText" dxfId="147" priority="144" operator="containsText" text="New Tag Required">
      <formula>NOT(ISERROR(SEARCH("New Tag Required",G15)))</formula>
    </cfRule>
  </conditionalFormatting>
  <conditionalFormatting sqref="G15">
    <cfRule type="containsText" dxfId="146" priority="143" operator="containsText" text="Action Required">
      <formula>NOT(ISERROR(SEARCH("Action Required",G15)))</formula>
    </cfRule>
  </conditionalFormatting>
  <conditionalFormatting sqref="G15">
    <cfRule type="containsText" dxfId="145" priority="142" operator="containsText" text="New Tag Required">
      <formula>NOT(ISERROR(SEARCH("New Tag Required",G15)))</formula>
    </cfRule>
  </conditionalFormatting>
  <conditionalFormatting sqref="G15">
    <cfRule type="containsText" dxfId="144" priority="141" operator="containsText" text="Action Required">
      <formula>NOT(ISERROR(SEARCH("Action Required",G15)))</formula>
    </cfRule>
  </conditionalFormatting>
  <conditionalFormatting sqref="G15">
    <cfRule type="containsText" dxfId="143" priority="140" operator="containsText" text="Remove Old Tag">
      <formula>NOT(ISERROR(SEARCH("Remove Old Tag",G15)))</formula>
    </cfRule>
  </conditionalFormatting>
  <conditionalFormatting sqref="H12:H13">
    <cfRule type="containsText" dxfId="142" priority="134" operator="containsText" text="New Tag Required">
      <formula>NOT(ISERROR(SEARCH("New Tag Required",H12)))</formula>
    </cfRule>
  </conditionalFormatting>
  <conditionalFormatting sqref="H12:H13">
    <cfRule type="containsText" dxfId="141" priority="133" operator="containsText" text="Action Required">
      <formula>NOT(ISERROR(SEARCH("Action Required",H12)))</formula>
    </cfRule>
  </conditionalFormatting>
  <conditionalFormatting sqref="H12:H13">
    <cfRule type="containsText" dxfId="140" priority="132" operator="containsText" text="New Tag Required">
      <formula>NOT(ISERROR(SEARCH("New Tag Required",H12)))</formula>
    </cfRule>
  </conditionalFormatting>
  <conditionalFormatting sqref="H12:H13">
    <cfRule type="containsText" dxfId="139" priority="131" operator="containsText" text="Action Required">
      <formula>NOT(ISERROR(SEARCH("Action Required",H12)))</formula>
    </cfRule>
  </conditionalFormatting>
  <conditionalFormatting sqref="H12:H13">
    <cfRule type="containsText" dxfId="138" priority="130" operator="containsText" text="Remove Old Tag">
      <formula>NOT(ISERROR(SEARCH("Remove Old Tag",H12)))</formula>
    </cfRule>
  </conditionalFormatting>
  <conditionalFormatting sqref="H15">
    <cfRule type="containsText" dxfId="137" priority="128" operator="containsText" text="Action Required">
      <formula>NOT(ISERROR(SEARCH("Action Required",H15)))</formula>
    </cfRule>
  </conditionalFormatting>
  <conditionalFormatting sqref="H15">
    <cfRule type="containsText" dxfId="136" priority="127" operator="containsText" text="New Tag Required">
      <formula>NOT(ISERROR(SEARCH("New Tag Required",H15)))</formula>
    </cfRule>
  </conditionalFormatting>
  <conditionalFormatting sqref="H15">
    <cfRule type="containsText" dxfId="135" priority="125" operator="containsText" text="Remove Old Tag">
      <formula>NOT(ISERROR(SEARCH("Remove Old Tag",H15)))</formula>
    </cfRule>
  </conditionalFormatting>
  <conditionalFormatting sqref="G7">
    <cfRule type="containsText" dxfId="134" priority="112" operator="containsText" text="Action Required">
      <formula>NOT(ISERROR(SEARCH("Action Required",G7)))</formula>
    </cfRule>
  </conditionalFormatting>
  <conditionalFormatting sqref="G7">
    <cfRule type="containsText" dxfId="133" priority="110" operator="containsText" text="Action Required">
      <formula>NOT(ISERROR(SEARCH("Action Required",G7)))</formula>
    </cfRule>
  </conditionalFormatting>
  <conditionalFormatting sqref="G7">
    <cfRule type="containsText" dxfId="132" priority="113" operator="containsText" text="New Tag Required">
      <formula>NOT(ISERROR(SEARCH("New Tag Required",G7)))</formula>
    </cfRule>
  </conditionalFormatting>
  <conditionalFormatting sqref="G7">
    <cfRule type="containsText" dxfId="131" priority="111" operator="containsText" text="New Tag Required">
      <formula>NOT(ISERROR(SEARCH("New Tag Required",G7)))</formula>
    </cfRule>
  </conditionalFormatting>
  <conditionalFormatting sqref="G7">
    <cfRule type="containsText" dxfId="130" priority="109" operator="containsText" text="Remove Old Tag">
      <formula>NOT(ISERROR(SEARCH("Remove Old Tag",G7)))</formula>
    </cfRule>
  </conditionalFormatting>
  <conditionalFormatting sqref="G8">
    <cfRule type="containsText" dxfId="129" priority="107" operator="containsText" text="Action Required">
      <formula>NOT(ISERROR(SEARCH("Action Required",G8)))</formula>
    </cfRule>
  </conditionalFormatting>
  <conditionalFormatting sqref="G8">
    <cfRule type="containsText" dxfId="128" priority="105" operator="containsText" text="Action Required">
      <formula>NOT(ISERROR(SEARCH("Action Required",G8)))</formula>
    </cfRule>
  </conditionalFormatting>
  <conditionalFormatting sqref="G8">
    <cfRule type="containsText" dxfId="127" priority="108" operator="containsText" text="New Tag Required">
      <formula>NOT(ISERROR(SEARCH("New Tag Required",G8)))</formula>
    </cfRule>
  </conditionalFormatting>
  <conditionalFormatting sqref="G8">
    <cfRule type="containsText" dxfId="126" priority="106" operator="containsText" text="New Tag Required">
      <formula>NOT(ISERROR(SEARCH("New Tag Required",G8)))</formula>
    </cfRule>
  </conditionalFormatting>
  <conditionalFormatting sqref="G8">
    <cfRule type="containsText" dxfId="125" priority="104" operator="containsText" text="Remove Old Tag">
      <formula>NOT(ISERROR(SEARCH("Remove Old Tag",G8)))</formula>
    </cfRule>
  </conditionalFormatting>
  <conditionalFormatting sqref="H7">
    <cfRule type="containsText" dxfId="124" priority="103" operator="containsText" text="New Sign Required">
      <formula>NOT(ISERROR(SEARCH("New Sign Required",H7)))</formula>
    </cfRule>
  </conditionalFormatting>
  <conditionalFormatting sqref="H7">
    <cfRule type="containsText" dxfId="123" priority="102" operator="containsText" text="Action Required">
      <formula>NOT(ISERROR(SEARCH("Action Required",H7)))</formula>
    </cfRule>
  </conditionalFormatting>
  <conditionalFormatting sqref="H7">
    <cfRule type="containsText" dxfId="122" priority="100" operator="containsText" text="Remove Old Sign">
      <formula>NOT(ISERROR(SEARCH("Remove Old Sign",H7)))</formula>
    </cfRule>
    <cfRule type="containsText" dxfId="121" priority="101" operator="containsText" text="Move Sign to New Location">
      <formula>NOT(ISERROR(SEARCH("Move Sign to New Location",H7)))</formula>
    </cfRule>
  </conditionalFormatting>
  <conditionalFormatting sqref="H8">
    <cfRule type="containsText" dxfId="120" priority="99" operator="containsText" text="New Sign Required">
      <formula>NOT(ISERROR(SEARCH("New Sign Required",H8)))</formula>
    </cfRule>
  </conditionalFormatting>
  <conditionalFormatting sqref="H8">
    <cfRule type="containsText" dxfId="119" priority="98" operator="containsText" text="Action Required">
      <formula>NOT(ISERROR(SEARCH("Action Required",H8)))</formula>
    </cfRule>
  </conditionalFormatting>
  <conditionalFormatting sqref="H8">
    <cfRule type="containsText" dxfId="118" priority="96" operator="containsText" text="Remove Old Sign">
      <formula>NOT(ISERROR(SEARCH("Remove Old Sign",H8)))</formula>
    </cfRule>
    <cfRule type="containsText" dxfId="117" priority="97" operator="containsText" text="Move Sign to New Location">
      <formula>NOT(ISERROR(SEARCH("Move Sign to New Location",H8)))</formula>
    </cfRule>
  </conditionalFormatting>
  <conditionalFormatting sqref="G10">
    <cfRule type="containsText" dxfId="116" priority="95" operator="containsText" text="New Tag Required">
      <formula>NOT(ISERROR(SEARCH("New Tag Required",G10)))</formula>
    </cfRule>
  </conditionalFormatting>
  <conditionalFormatting sqref="G10">
    <cfRule type="containsText" dxfId="115" priority="94" operator="containsText" text="Action Required">
      <formula>NOT(ISERROR(SEARCH("Action Required",G10)))</formula>
    </cfRule>
  </conditionalFormatting>
  <conditionalFormatting sqref="G10">
    <cfRule type="containsText" dxfId="114" priority="93" operator="containsText" text="Remove Old Tag">
      <formula>NOT(ISERROR(SEARCH("Remove Old Tag",G10)))</formula>
    </cfRule>
  </conditionalFormatting>
  <conditionalFormatting sqref="G11">
    <cfRule type="containsText" dxfId="113" priority="92" operator="containsText" text="New Tag Required">
      <formula>NOT(ISERROR(SEARCH("New Tag Required",G11)))</formula>
    </cfRule>
  </conditionalFormatting>
  <conditionalFormatting sqref="G11">
    <cfRule type="containsText" dxfId="112" priority="91" operator="containsText" text="Action Required">
      <formula>NOT(ISERROR(SEARCH("Action Required",G11)))</formula>
    </cfRule>
  </conditionalFormatting>
  <conditionalFormatting sqref="G11">
    <cfRule type="containsText" dxfId="111" priority="90" operator="containsText" text="Remove Old Tag">
      <formula>NOT(ISERROR(SEARCH("Remove Old Tag",G11)))</formula>
    </cfRule>
  </conditionalFormatting>
  <conditionalFormatting sqref="H8:H10">
    <cfRule type="containsText" dxfId="110" priority="89" operator="containsText" text="New Sign Required">
      <formula>NOT(ISERROR(SEARCH("New Sign Required",H8)))</formula>
    </cfRule>
  </conditionalFormatting>
  <conditionalFormatting sqref="H8:H10">
    <cfRule type="containsText" dxfId="109" priority="88" operator="containsText" text="Action Required">
      <formula>NOT(ISERROR(SEARCH("Action Required",H8)))</formula>
    </cfRule>
  </conditionalFormatting>
  <conditionalFormatting sqref="H8:H10">
    <cfRule type="containsText" dxfId="108" priority="86" operator="containsText" text="Remove Old Sign">
      <formula>NOT(ISERROR(SEARCH("Remove Old Sign",H8)))</formula>
    </cfRule>
    <cfRule type="containsText" dxfId="107" priority="87" operator="containsText" text="Move Sign to New Location">
      <formula>NOT(ISERROR(SEARCH("Move Sign to New Location",H8)))</formula>
    </cfRule>
  </conditionalFormatting>
  <conditionalFormatting sqref="H11">
    <cfRule type="containsText" dxfId="106" priority="85" operator="containsText" text="New Sign Required">
      <formula>NOT(ISERROR(SEARCH("New Sign Required",H11)))</formula>
    </cfRule>
  </conditionalFormatting>
  <conditionalFormatting sqref="H11">
    <cfRule type="containsText" dxfId="105" priority="84" operator="containsText" text="Action Required">
      <formula>NOT(ISERROR(SEARCH("Action Required",H11)))</formula>
    </cfRule>
  </conditionalFormatting>
  <conditionalFormatting sqref="H11">
    <cfRule type="containsText" dxfId="104" priority="82" operator="containsText" text="Remove Old Sign">
      <formula>NOT(ISERROR(SEARCH("Remove Old Sign",H11)))</formula>
    </cfRule>
    <cfRule type="containsText" dxfId="103" priority="83" operator="containsText" text="Move Sign to New Location">
      <formula>NOT(ISERROR(SEARCH("Move Sign to New Location",H11)))</formula>
    </cfRule>
  </conditionalFormatting>
  <conditionalFormatting sqref="G22">
    <cfRule type="containsText" dxfId="102" priority="81" operator="containsText" text="New Tag Required">
      <formula>NOT(ISERROR(SEARCH("New Tag Required",G22)))</formula>
    </cfRule>
  </conditionalFormatting>
  <conditionalFormatting sqref="D22">
    <cfRule type="containsText" dxfId="101" priority="80" operator="containsText" text="Yes">
      <formula>NOT(ISERROR(SEARCH("Yes",D22)))</formula>
    </cfRule>
  </conditionalFormatting>
  <conditionalFormatting sqref="H22">
    <cfRule type="containsText" dxfId="100" priority="79" operator="containsText" text="New Sign Required">
      <formula>NOT(ISERROR(SEARCH("New Sign Required",H22)))</formula>
    </cfRule>
  </conditionalFormatting>
  <conditionalFormatting sqref="G22:H22">
    <cfRule type="containsText" dxfId="99" priority="78" operator="containsText" text="Action Required">
      <formula>NOT(ISERROR(SEARCH("Action Required",G22)))</formula>
    </cfRule>
  </conditionalFormatting>
  <conditionalFormatting sqref="J22">
    <cfRule type="cellIs" dxfId="98" priority="77" operator="equal">
      <formula>0</formula>
    </cfRule>
  </conditionalFormatting>
  <conditionalFormatting sqref="J22">
    <cfRule type="cellIs" dxfId="97" priority="74" operator="equal">
      <formula>"In Progress"</formula>
    </cfRule>
    <cfRule type="cellIs" dxfId="96" priority="75" operator="equal">
      <formula>"Log Issues"</formula>
    </cfRule>
    <cfRule type="cellIs" dxfId="95" priority="76" operator="equal">
      <formula>"N/A"</formula>
    </cfRule>
  </conditionalFormatting>
  <conditionalFormatting sqref="H22">
    <cfRule type="containsText" dxfId="94" priority="72" operator="containsText" text="Remove Old Sign">
      <formula>NOT(ISERROR(SEARCH("Remove Old Sign",H22)))</formula>
    </cfRule>
    <cfRule type="containsText" dxfId="93" priority="73" operator="containsText" text="Move Sign to New Location">
      <formula>NOT(ISERROR(SEARCH("Move Sign to New Location",H22)))</formula>
    </cfRule>
  </conditionalFormatting>
  <conditionalFormatting sqref="G22">
    <cfRule type="containsText" dxfId="92" priority="71" operator="containsText" text="Remove Old Tag">
      <formula>NOT(ISERROR(SEARCH("Remove Old Tag",G22)))</formula>
    </cfRule>
  </conditionalFormatting>
  <conditionalFormatting sqref="G14">
    <cfRule type="containsText" dxfId="91" priority="69" operator="containsText" text="New Tag Required">
      <formula>NOT(ISERROR(SEARCH("New Tag Required",G14)))</formula>
    </cfRule>
  </conditionalFormatting>
  <conditionalFormatting sqref="H14">
    <cfRule type="containsText" dxfId="90" priority="68" operator="containsText" text="New Sign Required">
      <formula>NOT(ISERROR(SEARCH("New Sign Required",H14)))</formula>
    </cfRule>
  </conditionalFormatting>
  <conditionalFormatting sqref="G14:H14">
    <cfRule type="containsText" dxfId="89" priority="67" operator="containsText" text="Action Required">
      <formula>NOT(ISERROR(SEARCH("Action Required",G14)))</formula>
    </cfRule>
  </conditionalFormatting>
  <conditionalFormatting sqref="H14">
    <cfRule type="containsText" dxfId="88" priority="65" operator="containsText" text="Remove Old Sign">
      <formula>NOT(ISERROR(SEARCH("Remove Old Sign",H14)))</formula>
    </cfRule>
    <cfRule type="containsText" dxfId="87" priority="66" operator="containsText" text="Move Sign to New Location">
      <formula>NOT(ISERROR(SEARCH("Move Sign to New Location",H14)))</formula>
    </cfRule>
  </conditionalFormatting>
  <conditionalFormatting sqref="G14">
    <cfRule type="containsText" dxfId="86" priority="64" operator="containsText" text="Remove Old Tag">
      <formula>NOT(ISERROR(SEARCH("Remove Old Tag",G14)))</formula>
    </cfRule>
  </conditionalFormatting>
  <conditionalFormatting sqref="D14">
    <cfRule type="containsText" dxfId="85" priority="63" operator="containsText" text="Yes">
      <formula>NOT(ISERROR(SEARCH("Yes",D14)))</formula>
    </cfRule>
  </conditionalFormatting>
  <conditionalFormatting sqref="G14">
    <cfRule type="containsText" dxfId="84" priority="62" operator="containsText" text="New Tag Required">
      <formula>NOT(ISERROR(SEARCH("New Tag Required",G14)))</formula>
    </cfRule>
  </conditionalFormatting>
  <conditionalFormatting sqref="G14">
    <cfRule type="containsText" dxfId="83" priority="61" operator="containsText" text="Action Required">
      <formula>NOT(ISERROR(SEARCH("Action Required",G14)))</formula>
    </cfRule>
  </conditionalFormatting>
  <conditionalFormatting sqref="G14">
    <cfRule type="containsText" dxfId="82" priority="60" operator="containsText" text="Remove Old Tag">
      <formula>NOT(ISERROR(SEARCH("Remove Old Tag",G14)))</formula>
    </cfRule>
  </conditionalFormatting>
  <conditionalFormatting sqref="H14">
    <cfRule type="containsText" dxfId="81" priority="59" operator="containsText" text="New Sign Required">
      <formula>NOT(ISERROR(SEARCH("New Sign Required",H14)))</formula>
    </cfRule>
  </conditionalFormatting>
  <conditionalFormatting sqref="H14">
    <cfRule type="containsText" dxfId="80" priority="58" operator="containsText" text="Action Required">
      <formula>NOT(ISERROR(SEARCH("Action Required",H14)))</formula>
    </cfRule>
  </conditionalFormatting>
  <conditionalFormatting sqref="H14">
    <cfRule type="containsText" dxfId="79" priority="56" operator="containsText" text="Remove Old Sign">
      <formula>NOT(ISERROR(SEARCH("Remove Old Sign",H14)))</formula>
    </cfRule>
    <cfRule type="containsText" dxfId="78" priority="57" operator="containsText" text="Move Sign to New Location">
      <formula>NOT(ISERROR(SEARCH("Move Sign to New Location",H14)))</formula>
    </cfRule>
  </conditionalFormatting>
  <conditionalFormatting sqref="N14">
    <cfRule type="expression" dxfId="77" priority="70">
      <formula>$M15="Log Issues"</formula>
    </cfRule>
  </conditionalFormatting>
  <conditionalFormatting sqref="G16">
    <cfRule type="containsText" dxfId="76" priority="54" operator="containsText" text="New Tag Required">
      <formula>NOT(ISERROR(SEARCH("New Tag Required",G16)))</formula>
    </cfRule>
  </conditionalFormatting>
  <conditionalFormatting sqref="H16">
    <cfRule type="containsText" dxfId="75" priority="53" operator="containsText" text="New Sign Required">
      <formula>NOT(ISERROR(SEARCH("New Sign Required",H16)))</formula>
    </cfRule>
  </conditionalFormatting>
  <conditionalFormatting sqref="G16:H16">
    <cfRule type="containsText" dxfId="74" priority="52" operator="containsText" text="Action Required">
      <formula>NOT(ISERROR(SEARCH("Action Required",G16)))</formula>
    </cfRule>
  </conditionalFormatting>
  <conditionalFormatting sqref="H16">
    <cfRule type="containsText" dxfId="73" priority="50" operator="containsText" text="Remove Old Sign">
      <formula>NOT(ISERROR(SEARCH("Remove Old Sign",H16)))</formula>
    </cfRule>
    <cfRule type="containsText" dxfId="72" priority="51" operator="containsText" text="Move Sign to New Location">
      <formula>NOT(ISERROR(SEARCH("Move Sign to New Location",H16)))</formula>
    </cfRule>
  </conditionalFormatting>
  <conditionalFormatting sqref="G16">
    <cfRule type="containsText" dxfId="71" priority="49" operator="containsText" text="Remove Old Tag">
      <formula>NOT(ISERROR(SEARCH("Remove Old Tag",G16)))</formula>
    </cfRule>
  </conditionalFormatting>
  <conditionalFormatting sqref="D16">
    <cfRule type="containsText" dxfId="70" priority="48" operator="containsText" text="Yes">
      <formula>NOT(ISERROR(SEARCH("Yes",D16)))</formula>
    </cfRule>
  </conditionalFormatting>
  <conditionalFormatting sqref="G16">
    <cfRule type="containsText" dxfId="69" priority="47" operator="containsText" text="New Tag Required">
      <formula>NOT(ISERROR(SEARCH("New Tag Required",G16)))</formula>
    </cfRule>
  </conditionalFormatting>
  <conditionalFormatting sqref="G16">
    <cfRule type="containsText" dxfId="68" priority="46" operator="containsText" text="Action Required">
      <formula>NOT(ISERROR(SEARCH("Action Required",G16)))</formula>
    </cfRule>
  </conditionalFormatting>
  <conditionalFormatting sqref="G16">
    <cfRule type="containsText" dxfId="67" priority="45" operator="containsText" text="Remove Old Tag">
      <formula>NOT(ISERROR(SEARCH("Remove Old Tag",G16)))</formula>
    </cfRule>
  </conditionalFormatting>
  <conditionalFormatting sqref="H16">
    <cfRule type="containsText" dxfId="66" priority="44" operator="containsText" text="New Sign Required">
      <formula>NOT(ISERROR(SEARCH("New Sign Required",H16)))</formula>
    </cfRule>
  </conditionalFormatting>
  <conditionalFormatting sqref="H16">
    <cfRule type="containsText" dxfId="65" priority="43" operator="containsText" text="Action Required">
      <formula>NOT(ISERROR(SEARCH("Action Required",H16)))</formula>
    </cfRule>
  </conditionalFormatting>
  <conditionalFormatting sqref="H16">
    <cfRule type="containsText" dxfId="64" priority="41" operator="containsText" text="Remove Old Sign">
      <formula>NOT(ISERROR(SEARCH("Remove Old Sign",H16)))</formula>
    </cfRule>
    <cfRule type="containsText" dxfId="63" priority="42" operator="containsText" text="Move Sign to New Location">
      <formula>NOT(ISERROR(SEARCH("Move Sign to New Location",H16)))</formula>
    </cfRule>
  </conditionalFormatting>
  <conditionalFormatting sqref="N16">
    <cfRule type="expression" dxfId="62" priority="55">
      <formula>$M17="Log Issues"</formula>
    </cfRule>
  </conditionalFormatting>
  <conditionalFormatting sqref="J6">
    <cfRule type="cellIs" dxfId="61" priority="36" operator="equal">
      <formula>0</formula>
    </cfRule>
  </conditionalFormatting>
  <conditionalFormatting sqref="M6">
    <cfRule type="cellIs" dxfId="60" priority="35" operator="equal">
      <formula>0</formula>
    </cfRule>
  </conditionalFormatting>
  <conditionalFormatting sqref="M6 J6">
    <cfRule type="cellIs" dxfId="59" priority="32" operator="equal">
      <formula>"In Progress"</formula>
    </cfRule>
    <cfRule type="cellIs" dxfId="58" priority="33" operator="equal">
      <formula>"Log Issues"</formula>
    </cfRule>
    <cfRule type="cellIs" dxfId="57" priority="34" operator="equal">
      <formula>"N/A"</formula>
    </cfRule>
  </conditionalFormatting>
  <conditionalFormatting sqref="K6:L6">
    <cfRule type="expression" dxfId="56" priority="31">
      <formula>$J6="Log Issues"</formula>
    </cfRule>
  </conditionalFormatting>
  <conditionalFormatting sqref="N12:N13">
    <cfRule type="expression" dxfId="55" priority="437">
      <formula>$M15="Log Issues"</formula>
    </cfRule>
  </conditionalFormatting>
  <conditionalFormatting sqref="G6">
    <cfRule type="containsText" dxfId="54" priority="20" operator="containsText" text="New Tag Required">
      <formula>NOT(ISERROR(SEARCH("New Tag Required",G6)))</formula>
    </cfRule>
  </conditionalFormatting>
  <conditionalFormatting sqref="H6">
    <cfRule type="containsText" dxfId="53" priority="19" operator="containsText" text="New Sign Required">
      <formula>NOT(ISERROR(SEARCH("New Sign Required",H6)))</formula>
    </cfRule>
  </conditionalFormatting>
  <conditionalFormatting sqref="G6:H6">
    <cfRule type="containsText" dxfId="52" priority="18" operator="containsText" text="Action Required">
      <formula>NOT(ISERROR(SEARCH("Action Required",G6)))</formula>
    </cfRule>
  </conditionalFormatting>
  <conditionalFormatting sqref="H6">
    <cfRule type="containsText" dxfId="51" priority="16" operator="containsText" text="Remove Old Sign">
      <formula>NOT(ISERROR(SEARCH("Remove Old Sign",H6)))</formula>
    </cfRule>
    <cfRule type="containsText" dxfId="50" priority="17" operator="containsText" text="Move Sign to New Location">
      <formula>NOT(ISERROR(SEARCH("Move Sign to New Location",H6)))</formula>
    </cfRule>
  </conditionalFormatting>
  <conditionalFormatting sqref="G6">
    <cfRule type="containsText" dxfId="49" priority="15" operator="containsText" text="Remove Old Tag">
      <formula>NOT(ISERROR(SEARCH("Remove Old Tag",G6)))</formula>
    </cfRule>
  </conditionalFormatting>
  <conditionalFormatting sqref="G6">
    <cfRule type="containsText" dxfId="48" priority="14" operator="containsText" text="New Tag Required">
      <formula>NOT(ISERROR(SEARCH("New Tag Required",G6)))</formula>
    </cfRule>
  </conditionalFormatting>
  <conditionalFormatting sqref="G6">
    <cfRule type="containsText" dxfId="47" priority="13" operator="containsText" text="Action Required">
      <formula>NOT(ISERROR(SEARCH("Action Required",G6)))</formula>
    </cfRule>
  </conditionalFormatting>
  <conditionalFormatting sqref="G6">
    <cfRule type="containsText" dxfId="46" priority="12" operator="containsText" text="Remove Old Tag">
      <formula>NOT(ISERROR(SEARCH("Remove Old Tag",G6)))</formula>
    </cfRule>
  </conditionalFormatting>
  <conditionalFormatting sqref="H6">
    <cfRule type="containsText" dxfId="45" priority="11" operator="containsText" text="New Sign Required">
      <formula>NOT(ISERROR(SEARCH("New Sign Required",H6)))</formula>
    </cfRule>
  </conditionalFormatting>
  <conditionalFormatting sqref="H6">
    <cfRule type="containsText" dxfId="44" priority="10" operator="containsText" text="Action Required">
      <formula>NOT(ISERROR(SEARCH("Action Required",H6)))</formula>
    </cfRule>
  </conditionalFormatting>
  <conditionalFormatting sqref="H6">
    <cfRule type="containsText" dxfId="43" priority="8" operator="containsText" text="Remove Old Sign">
      <formula>NOT(ISERROR(SEARCH("Remove Old Sign",H6)))</formula>
    </cfRule>
    <cfRule type="containsText" dxfId="42" priority="9" operator="containsText" text="Move Sign to New Location">
      <formula>NOT(ISERROR(SEARCH("Move Sign to New Location",H6)))</formula>
    </cfRule>
  </conditionalFormatting>
  <conditionalFormatting sqref="G12">
    <cfRule type="containsText" dxfId="41" priority="7" operator="containsText" text="New Tag Required">
      <formula>NOT(ISERROR(SEARCH("New Tag Required",G12)))</formula>
    </cfRule>
  </conditionalFormatting>
  <conditionalFormatting sqref="G12">
    <cfRule type="containsText" dxfId="40" priority="6" operator="containsText" text="Action Required">
      <formula>NOT(ISERROR(SEARCH("Action Required",G12)))</formula>
    </cfRule>
  </conditionalFormatting>
  <conditionalFormatting sqref="G12">
    <cfRule type="containsText" dxfId="39" priority="5" operator="containsText" text="Remove Old Tag">
      <formula>NOT(ISERROR(SEARCH("Remove Old Tag",G12)))</formula>
    </cfRule>
  </conditionalFormatting>
  <conditionalFormatting sqref="H12">
    <cfRule type="containsText" dxfId="38" priority="4" operator="containsText" text="New Sign Required">
      <formula>NOT(ISERROR(SEARCH("New Sign Required",H12)))</formula>
    </cfRule>
  </conditionalFormatting>
  <conditionalFormatting sqref="H12">
    <cfRule type="containsText" dxfId="37" priority="3" operator="containsText" text="Action Required">
      <formula>NOT(ISERROR(SEARCH("Action Required",H12)))</formula>
    </cfRule>
  </conditionalFormatting>
  <conditionalFormatting sqref="H12">
    <cfRule type="containsText" dxfId="36" priority="1" operator="containsText" text="Remove Old Sign">
      <formula>NOT(ISERROR(SEARCH("Remove Old Sign",H12)))</formula>
    </cfRule>
    <cfRule type="containsText" dxfId="35" priority="2" operator="containsText" text="Move Sign to New Location">
      <formula>NOT(ISERROR(SEARCH("Move Sign to New Location",H12)))</formula>
    </cfRule>
  </conditionalFormatting>
  <conditionalFormatting sqref="N11">
    <cfRule type="expression" dxfId="34" priority="460">
      <formula>#REF!="Log Issues"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H38:H195 H6:H35</xm:sqref>
        </x14:dataValidation>
        <x14:dataValidation type="list" allowBlank="1" showInputMessage="1" showErrorMessage="1">
          <x14:formula1>
            <xm:f>Lookup!$A$1:$A$4</xm:f>
          </x14:formula1>
          <xm:sqref>G38:G195 G6:G35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Lookup!$F$1:$F$8</xm:f>
          </x14:formula1>
          <xm:sqref>M23:M30 M15 M17:M21 M12:M13</xm:sqref>
        </x14:dataValidation>
        <x14:dataValidation type="list" allowBlank="1" showInputMessage="1" showErrorMessage="1">
          <x14:formula1>
            <xm:f>Lookup!$F$1:$F$7</xm:f>
          </x14:formula1>
          <xm:sqref>J15 J17:J30 J12:J13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O11:O17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zoomScale="90" zoomScaleNormal="90" workbookViewId="0">
      <selection activeCell="A16" sqref="A16"/>
    </sheetView>
  </sheetViews>
  <sheetFormatPr defaultColWidth="9.140625" defaultRowHeight="15" customHeight="1" x14ac:dyDescent="0.25"/>
  <cols>
    <col min="1" max="1" width="22.42578125" style="45" bestFit="1" customWidth="1"/>
    <col min="2" max="2" width="34.28515625" style="45" customWidth="1"/>
    <col min="3" max="3" width="21.140625" style="39" bestFit="1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ht="15" customHeight="1" x14ac:dyDescent="0.25">
      <c r="A1" s="37" t="s">
        <v>7</v>
      </c>
      <c r="B1" s="71" t="s">
        <v>76</v>
      </c>
      <c r="C1" s="38"/>
      <c r="D1" s="17" t="s">
        <v>10</v>
      </c>
      <c r="E1" s="72">
        <v>43509</v>
      </c>
      <c r="F1" s="88">
        <v>43524</v>
      </c>
    </row>
    <row r="2" spans="1:10" ht="15" customHeight="1" x14ac:dyDescent="0.25">
      <c r="A2" s="41" t="s">
        <v>8</v>
      </c>
      <c r="B2" s="42" t="str">
        <f>'KD Changes'!B2:C2</f>
        <v>Warren Wright Medical Plaza</v>
      </c>
      <c r="C2" s="43"/>
      <c r="D2" s="44" t="s">
        <v>12</v>
      </c>
      <c r="E2" s="73" t="s">
        <v>73</v>
      </c>
      <c r="F2" s="89" t="s">
        <v>92</v>
      </c>
    </row>
    <row r="5" spans="1:10" s="29" customFormat="1" ht="15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81"/>
      <c r="B6" s="81"/>
      <c r="C6" s="1"/>
      <c r="D6" s="30"/>
      <c r="G6" s="1"/>
      <c r="H6" s="29"/>
      <c r="I6" s="39"/>
      <c r="J6" s="39"/>
    </row>
    <row r="7" spans="1:10" ht="15" customHeight="1" x14ac:dyDescent="0.25">
      <c r="A7" s="81" t="s">
        <v>85</v>
      </c>
      <c r="B7" s="81" t="s">
        <v>86</v>
      </c>
      <c r="C7" s="1" t="s">
        <v>64</v>
      </c>
      <c r="D7" s="30">
        <v>1372</v>
      </c>
      <c r="H7" s="29"/>
      <c r="I7" s="39"/>
      <c r="J7" s="39"/>
    </row>
    <row r="8" spans="1:10" ht="15" customHeight="1" x14ac:dyDescent="0.25">
      <c r="A8" s="81"/>
      <c r="B8" s="81"/>
      <c r="C8" s="1"/>
      <c r="D8" s="30"/>
      <c r="G8" s="1"/>
      <c r="H8" s="29"/>
      <c r="I8" s="39"/>
      <c r="J8" s="39"/>
    </row>
    <row r="9" spans="1:10" ht="15" customHeight="1" x14ac:dyDescent="0.25">
      <c r="A9" s="81" t="s">
        <v>100</v>
      </c>
      <c r="B9" s="81" t="s">
        <v>101</v>
      </c>
      <c r="C9" s="1" t="s">
        <v>63</v>
      </c>
      <c r="D9" s="30">
        <v>51</v>
      </c>
      <c r="G9" s="1"/>
      <c r="H9" s="29"/>
      <c r="I9" s="39"/>
      <c r="J9" s="39"/>
    </row>
    <row r="10" spans="1:10" ht="15" customHeight="1" x14ac:dyDescent="0.25">
      <c r="A10" s="81" t="s">
        <v>87</v>
      </c>
      <c r="B10" s="81" t="s">
        <v>90</v>
      </c>
      <c r="C10" s="1" t="s">
        <v>64</v>
      </c>
      <c r="D10" s="30">
        <v>58</v>
      </c>
      <c r="F10" s="47"/>
      <c r="G10" s="1"/>
      <c r="H10" s="29"/>
    </row>
    <row r="11" spans="1:10" ht="15" customHeight="1" x14ac:dyDescent="0.25">
      <c r="A11" s="81" t="s">
        <v>103</v>
      </c>
      <c r="B11" s="81" t="s">
        <v>88</v>
      </c>
      <c r="C11" s="1" t="s">
        <v>64</v>
      </c>
      <c r="D11" s="30">
        <v>180</v>
      </c>
      <c r="F11" s="47"/>
      <c r="G11" s="29"/>
      <c r="H11" s="29"/>
    </row>
    <row r="12" spans="1:10" ht="15" customHeight="1" x14ac:dyDescent="0.25">
      <c r="A12" s="81" t="s">
        <v>104</v>
      </c>
      <c r="B12" s="81" t="s">
        <v>89</v>
      </c>
      <c r="C12" s="1" t="s">
        <v>64</v>
      </c>
      <c r="D12" s="30">
        <v>113</v>
      </c>
      <c r="F12" s="47"/>
      <c r="G12" s="29"/>
      <c r="H12" s="29"/>
    </row>
    <row r="13" spans="1:10" ht="15" customHeight="1" x14ac:dyDescent="0.25">
      <c r="A13" s="81"/>
      <c r="B13" s="81"/>
      <c r="F13" s="47"/>
      <c r="G13" s="29"/>
      <c r="H13" s="29"/>
    </row>
    <row r="14" spans="1:10" ht="15" customHeight="1" x14ac:dyDescent="0.25">
      <c r="A14" s="81" t="s">
        <v>95</v>
      </c>
      <c r="B14" s="70" t="s">
        <v>96</v>
      </c>
      <c r="C14" s="1" t="s">
        <v>63</v>
      </c>
      <c r="D14" s="47">
        <v>1560</v>
      </c>
      <c r="F14" s="47"/>
      <c r="G14" s="29"/>
      <c r="H14" s="29"/>
    </row>
    <row r="15" spans="1:10" ht="15" customHeight="1" x14ac:dyDescent="0.25">
      <c r="A15" s="81"/>
      <c r="B15" s="70"/>
      <c r="E15" s="83"/>
      <c r="F15" s="83"/>
      <c r="G15" s="83"/>
      <c r="H15" s="83"/>
    </row>
    <row r="16" spans="1:10" ht="15" customHeight="1" x14ac:dyDescent="0.25">
      <c r="A16" s="81"/>
      <c r="B16" s="70"/>
      <c r="E16" s="83"/>
      <c r="F16" s="81"/>
      <c r="G16" s="81"/>
      <c r="H16" s="84"/>
    </row>
    <row r="17" spans="1:8" ht="15" customHeight="1" x14ac:dyDescent="0.25">
      <c r="A17" s="81"/>
      <c r="B17" s="70"/>
      <c r="E17" s="83"/>
      <c r="F17" s="81"/>
      <c r="G17" s="81"/>
      <c r="H17" s="84"/>
    </row>
    <row r="18" spans="1:8" ht="15" customHeight="1" x14ac:dyDescent="0.25">
      <c r="A18" s="81"/>
      <c r="B18" s="70"/>
      <c r="E18" s="83"/>
      <c r="F18" s="83"/>
      <c r="G18" s="83"/>
      <c r="H18" s="83"/>
    </row>
    <row r="19" spans="1:8" ht="15" customHeight="1" x14ac:dyDescent="0.25">
      <c r="A19" s="81"/>
      <c r="B19" s="70"/>
      <c r="E19" s="47"/>
      <c r="F19" s="47"/>
      <c r="G19" s="29"/>
      <c r="H19" s="29"/>
    </row>
    <row r="20" spans="1:8" ht="15" customHeight="1" x14ac:dyDescent="0.25">
      <c r="A20" s="82"/>
      <c r="E20" s="47"/>
      <c r="F20" s="47"/>
      <c r="G20" s="29"/>
      <c r="H20" s="29"/>
    </row>
    <row r="21" spans="1:8" ht="15" customHeight="1" x14ac:dyDescent="0.25">
      <c r="A21" s="46"/>
      <c r="E21" s="47"/>
      <c r="F21" s="47"/>
      <c r="G21" s="29"/>
      <c r="H21" s="29"/>
    </row>
    <row r="22" spans="1:8" ht="15" customHeight="1" x14ac:dyDescent="0.25">
      <c r="A22" s="46"/>
      <c r="E22" s="47"/>
      <c r="F22" s="47"/>
      <c r="G22" s="29"/>
      <c r="H22" s="29"/>
    </row>
    <row r="23" spans="1:8" ht="15" customHeight="1" x14ac:dyDescent="0.25">
      <c r="A23" s="46"/>
      <c r="E23" s="47"/>
      <c r="F23" s="47"/>
      <c r="G23" s="29"/>
      <c r="H23" s="29"/>
    </row>
    <row r="24" spans="1:8" ht="15" customHeight="1" x14ac:dyDescent="0.25">
      <c r="A24" s="46"/>
      <c r="E24" s="47"/>
      <c r="F24" s="47"/>
      <c r="G24" s="29"/>
      <c r="H24" s="29"/>
    </row>
    <row r="25" spans="1:8" ht="15" customHeight="1" x14ac:dyDescent="0.25">
      <c r="A25" s="46"/>
      <c r="E25" s="47"/>
      <c r="F25" s="47"/>
      <c r="G25" s="47"/>
    </row>
    <row r="26" spans="1:8" ht="15" customHeight="1" x14ac:dyDescent="0.25">
      <c r="A26" s="46"/>
      <c r="E26" s="47"/>
      <c r="F26" s="47"/>
      <c r="G26" s="47"/>
    </row>
    <row r="27" spans="1:8" ht="15" customHeight="1" x14ac:dyDescent="0.25">
      <c r="A27" s="49"/>
      <c r="E27" s="47"/>
      <c r="F27" s="50"/>
      <c r="G27" s="47"/>
    </row>
    <row r="28" spans="1:8" ht="15" customHeight="1" x14ac:dyDescent="0.25">
      <c r="A28" s="49"/>
      <c r="E28" s="47"/>
      <c r="F28" s="50"/>
      <c r="G28" s="47"/>
    </row>
    <row r="29" spans="1:8" ht="15" customHeight="1" x14ac:dyDescent="0.25">
      <c r="A29" s="49"/>
      <c r="E29" s="47"/>
      <c r="F29" s="51"/>
      <c r="G29" s="47"/>
    </row>
    <row r="30" spans="1:8" ht="15" customHeight="1" x14ac:dyDescent="0.25">
      <c r="A30" s="46"/>
      <c r="E30" s="47"/>
      <c r="F30" s="50"/>
      <c r="G30" s="47"/>
    </row>
    <row r="31" spans="1:8" ht="15" customHeight="1" x14ac:dyDescent="0.25">
      <c r="A31" s="46"/>
      <c r="E31" s="47"/>
      <c r="F31" s="50"/>
      <c r="G31" s="47"/>
    </row>
    <row r="32" spans="1:8" ht="15" customHeight="1" x14ac:dyDescent="0.25">
      <c r="A32" s="52"/>
      <c r="E32" s="47"/>
      <c r="F32" s="47"/>
      <c r="G32" s="47"/>
    </row>
    <row r="33" spans="1:7" ht="15" customHeight="1" x14ac:dyDescent="0.25">
      <c r="A33" s="52"/>
      <c r="E33" s="47"/>
      <c r="F33" s="47"/>
      <c r="G33" s="47"/>
    </row>
    <row r="34" spans="1:7" ht="15" customHeight="1" x14ac:dyDescent="0.25">
      <c r="A34" s="52"/>
      <c r="E34" s="47"/>
      <c r="F34" s="47"/>
      <c r="G34" s="47"/>
    </row>
    <row r="35" spans="1:7" ht="15" customHeight="1" x14ac:dyDescent="0.25">
      <c r="A35" s="52"/>
      <c r="E35" s="47"/>
      <c r="F35" s="47"/>
      <c r="G35" s="47"/>
    </row>
    <row r="36" spans="1:7" ht="15" customHeight="1" x14ac:dyDescent="0.25">
      <c r="A36" s="52"/>
      <c r="C36" s="40"/>
      <c r="E36" s="47"/>
      <c r="F36" s="48"/>
      <c r="G36" s="47"/>
    </row>
    <row r="37" spans="1:7" ht="15" customHeight="1" x14ac:dyDescent="0.25">
      <c r="A37" s="52"/>
      <c r="C37" s="40"/>
      <c r="E37" s="47"/>
      <c r="F37" s="47"/>
      <c r="G37" s="47"/>
    </row>
    <row r="38" spans="1:7" ht="15" customHeight="1" x14ac:dyDescent="0.25">
      <c r="A38" s="52"/>
      <c r="C38" s="40"/>
      <c r="E38" s="47"/>
      <c r="F38" s="47"/>
      <c r="G38" s="47"/>
    </row>
    <row r="39" spans="1:7" ht="15" customHeight="1" x14ac:dyDescent="0.25">
      <c r="A39" s="46"/>
      <c r="C39" s="40"/>
      <c r="E39" s="47"/>
      <c r="F39" s="47"/>
      <c r="G39" s="47"/>
    </row>
    <row r="40" spans="1:7" ht="15" customHeight="1" x14ac:dyDescent="0.25">
      <c r="A40" s="46"/>
      <c r="C40" s="40"/>
    </row>
    <row r="41" spans="1:7" ht="15" customHeight="1" x14ac:dyDescent="0.25">
      <c r="C41" s="40"/>
    </row>
    <row r="42" spans="1:7" ht="15" customHeight="1" x14ac:dyDescent="0.25">
      <c r="C42" s="40"/>
    </row>
    <row r="43" spans="1:7" ht="15" customHeight="1" x14ac:dyDescent="0.25">
      <c r="C43" s="40"/>
    </row>
    <row r="44" spans="1:7" ht="15" customHeight="1" x14ac:dyDescent="0.25">
      <c r="C44" s="40"/>
    </row>
    <row r="45" spans="1:7" ht="15" customHeight="1" x14ac:dyDescent="0.25">
      <c r="C45" s="40"/>
    </row>
    <row r="46" spans="1:7" ht="15" customHeight="1" x14ac:dyDescent="0.25">
      <c r="C46" s="40"/>
    </row>
    <row r="47" spans="1:7" ht="15" customHeight="1" x14ac:dyDescent="0.25">
      <c r="C47" s="40"/>
    </row>
    <row r="48" spans="1:7" ht="15" customHeight="1" x14ac:dyDescent="0.25">
      <c r="C48" s="40"/>
    </row>
    <row r="49" spans="3:3" ht="15" customHeight="1" x14ac:dyDescent="0.25">
      <c r="C49" s="40"/>
    </row>
    <row r="50" spans="3:3" ht="15" customHeight="1" x14ac:dyDescent="0.25">
      <c r="C50" s="40"/>
    </row>
    <row r="51" spans="3:3" ht="15" customHeight="1" x14ac:dyDescent="0.25">
      <c r="C51" s="40"/>
    </row>
    <row r="52" spans="3:3" ht="15" customHeight="1" x14ac:dyDescent="0.25">
      <c r="C52" s="40"/>
    </row>
    <row r="53" spans="3:3" ht="15" customHeight="1" x14ac:dyDescent="0.25">
      <c r="C53" s="40"/>
    </row>
    <row r="54" spans="3:3" ht="15" customHeight="1" x14ac:dyDescent="0.25">
      <c r="C54" s="40"/>
    </row>
    <row r="55" spans="3:3" ht="15" customHeight="1" x14ac:dyDescent="0.25">
      <c r="C55" s="40"/>
    </row>
    <row r="56" spans="3:3" ht="15" customHeight="1" x14ac:dyDescent="0.25">
      <c r="C56" s="40"/>
    </row>
    <row r="57" spans="3:3" ht="15" customHeight="1" x14ac:dyDescent="0.25">
      <c r="C57" s="40"/>
    </row>
    <row r="58" spans="3:3" ht="15" customHeight="1" x14ac:dyDescent="0.25">
      <c r="C58" s="40"/>
    </row>
    <row r="59" spans="3:3" ht="15" customHeight="1" x14ac:dyDescent="0.25">
      <c r="C59" s="40"/>
    </row>
    <row r="60" spans="3:3" ht="15" customHeight="1" x14ac:dyDescent="0.25">
      <c r="C60" s="40"/>
    </row>
    <row r="61" spans="3:3" ht="15" customHeight="1" x14ac:dyDescent="0.25">
      <c r="C61" s="40"/>
    </row>
    <row r="62" spans="3:3" ht="15" customHeight="1" x14ac:dyDescent="0.25">
      <c r="C62" s="40"/>
    </row>
    <row r="63" spans="3:3" ht="15" customHeight="1" x14ac:dyDescent="0.25">
      <c r="C63" s="40"/>
    </row>
    <row r="64" spans="3:3" ht="15" customHeight="1" x14ac:dyDescent="0.25">
      <c r="C64" s="40"/>
    </row>
    <row r="65" spans="3:3" ht="15" customHeight="1" x14ac:dyDescent="0.25">
      <c r="C65" s="40"/>
    </row>
    <row r="66" spans="3:3" ht="15" customHeight="1" x14ac:dyDescent="0.25">
      <c r="C66" s="40"/>
    </row>
    <row r="67" spans="3:3" ht="15" customHeight="1" x14ac:dyDescent="0.25">
      <c r="C67" s="40"/>
    </row>
    <row r="68" spans="3:3" ht="15" customHeight="1" x14ac:dyDescent="0.25">
      <c r="C68" s="40"/>
    </row>
    <row r="185" spans="3:3" ht="15" customHeight="1" x14ac:dyDescent="0.25">
      <c r="C185" s="39" t="s">
        <v>29</v>
      </c>
    </row>
  </sheetData>
  <sheetProtection insertRows="0" deleteRows="0" selectLockedCells="1"/>
  <conditionalFormatting sqref="G25:G38">
    <cfRule type="containsText" dxfId="33" priority="44" operator="containsText" text="New Tag Required">
      <formula>NOT(ISERROR(SEARCH("New Tag Required",G25)))</formula>
    </cfRule>
  </conditionalFormatting>
  <conditionalFormatting sqref="D35:D84">
    <cfRule type="containsText" dxfId="32" priority="43" operator="containsText" text="Yes">
      <formula>NOT(ISERROR(SEARCH("Yes",D35)))</formula>
    </cfRule>
  </conditionalFormatting>
  <conditionalFormatting sqref="H25:H84 H185:H406">
    <cfRule type="containsText" dxfId="31" priority="42" operator="containsText" text="New Sign Required">
      <formula>NOT(ISERROR(SEARCH("New Sign Required",H25)))</formula>
    </cfRule>
  </conditionalFormatting>
  <conditionalFormatting sqref="G25:G84">
    <cfRule type="containsText" dxfId="30" priority="41" operator="containsText" text="Action Required">
      <formula>NOT(ISERROR(SEARCH("Action Required",G25)))</formula>
    </cfRule>
  </conditionalFormatting>
  <conditionalFormatting sqref="H25:H84">
    <cfRule type="containsText" dxfId="29" priority="40" operator="containsText" text="Action Required">
      <formula>NOT(ISERROR(SEARCH("Action Required",H25)))</formula>
    </cfRule>
  </conditionalFormatting>
  <conditionalFormatting sqref="D85:D184">
    <cfRule type="containsText" dxfId="28" priority="35" operator="containsText" text="Yes">
      <formula>NOT(ISERROR(SEARCH("Yes",D85)))</formula>
    </cfRule>
  </conditionalFormatting>
  <conditionalFormatting sqref="H85:H184">
    <cfRule type="containsText" dxfId="27" priority="34" operator="containsText" text="New Sign Required">
      <formula>NOT(ISERROR(SEARCH("New Sign Required",H85)))</formula>
    </cfRule>
  </conditionalFormatting>
  <conditionalFormatting sqref="G85:G184">
    <cfRule type="containsText" dxfId="26" priority="33" operator="containsText" text="Action Required">
      <formula>NOT(ISERROR(SEARCH("Action Required",G85)))</formula>
    </cfRule>
  </conditionalFormatting>
  <conditionalFormatting sqref="H85:H184">
    <cfRule type="containsText" dxfId="25" priority="32" operator="containsText" text="Action Required">
      <formula>NOT(ISERROR(SEARCH("Action Required",H85)))</formula>
    </cfRule>
  </conditionalFormatting>
  <conditionalFormatting sqref="H1:H4 H25:H1048576 G16:G17 G5:G6 B11 G8:G14 G19:G24">
    <cfRule type="containsText" dxfId="24" priority="30" operator="containsText" text="Remove Old Sign">
      <formula>NOT(ISERROR(SEARCH("Remove Old Sign",B1)))</formula>
    </cfRule>
    <cfRule type="containsText" dxfId="23" priority="31" operator="containsText" text="Move Sign to New Location">
      <formula>NOT(ISERROR(SEARCH("Move Sign to New Location",B1)))</formula>
    </cfRule>
  </conditionalFormatting>
  <conditionalFormatting sqref="G25:G1048576 F5:F9 G3:G4 E1:E2">
    <cfRule type="containsText" dxfId="22" priority="29" operator="containsText" text="Remove Old Tag">
      <formula>NOT(ISERROR(SEARCH("Remove Old Tag",E1)))</formula>
    </cfRule>
  </conditionalFormatting>
  <conditionalFormatting sqref="B10">
    <cfRule type="containsText" dxfId="21" priority="25" operator="containsText" text="Remove Old Sign">
      <formula>NOT(ISERROR(SEARCH("Remove Old Sign",B10)))</formula>
    </cfRule>
    <cfRule type="containsText" dxfId="20" priority="26" operator="containsText" text="Move Sign to New Location">
      <formula>NOT(ISERROR(SEARCH("Move Sign to New Location",B10)))</formula>
    </cfRule>
  </conditionalFormatting>
  <conditionalFormatting sqref="B12">
    <cfRule type="containsText" dxfId="19" priority="23" operator="containsText" text="Remove Old Sign">
      <formula>NOT(ISERROR(SEARCH("Remove Old Sign",B12)))</formula>
    </cfRule>
    <cfRule type="containsText" dxfId="18" priority="24" operator="containsText" text="Move Sign to New Location">
      <formula>NOT(ISERROR(SEARCH("Move Sign to New Location",B12)))</formula>
    </cfRule>
  </conditionalFormatting>
  <conditionalFormatting sqref="C8">
    <cfRule type="containsText" dxfId="17" priority="19" operator="containsText" text="Remove Old Sign">
      <formula>NOT(ISERROR(SEARCH("Remove Old Sign",C8)))</formula>
    </cfRule>
    <cfRule type="containsText" dxfId="16" priority="20" operator="containsText" text="Move Sign to New Location">
      <formula>NOT(ISERROR(SEARCH("Move Sign to New Location",C8)))</formula>
    </cfRule>
  </conditionalFormatting>
  <conditionalFormatting sqref="C9">
    <cfRule type="containsText" dxfId="15" priority="17" operator="containsText" text="Remove Old Sign">
      <formula>NOT(ISERROR(SEARCH("Remove Old Sign",C9)))</formula>
    </cfRule>
    <cfRule type="containsText" dxfId="14" priority="18" operator="containsText" text="Move Sign to New Location">
      <formula>NOT(ISERROR(SEARCH("Move Sign to New Location",C9)))</formula>
    </cfRule>
  </conditionalFormatting>
  <conditionalFormatting sqref="C6">
    <cfRule type="containsText" dxfId="13" priority="13" operator="containsText" text="Remove Old Sign">
      <formula>NOT(ISERROR(SEARCH("Remove Old Sign",C6)))</formula>
    </cfRule>
    <cfRule type="containsText" dxfId="12" priority="14" operator="containsText" text="Move Sign to New Location">
      <formula>NOT(ISERROR(SEARCH("Move Sign to New Location",C6)))</formula>
    </cfRule>
  </conditionalFormatting>
  <conditionalFormatting sqref="C10">
    <cfRule type="containsText" dxfId="11" priority="11" operator="containsText" text="Remove Old Sign">
      <formula>NOT(ISERROR(SEARCH("Remove Old Sign",C10)))</formula>
    </cfRule>
    <cfRule type="containsText" dxfId="10" priority="12" operator="containsText" text="Move Sign to New Location">
      <formula>NOT(ISERROR(SEARCH("Move Sign to New Location",C10)))</formula>
    </cfRule>
  </conditionalFormatting>
  <conditionalFormatting sqref="C11">
    <cfRule type="containsText" dxfId="9" priority="9" operator="containsText" text="Remove Old Sign">
      <formula>NOT(ISERROR(SEARCH("Remove Old Sign",C11)))</formula>
    </cfRule>
    <cfRule type="containsText" dxfId="8" priority="10" operator="containsText" text="Move Sign to New Location">
      <formula>NOT(ISERROR(SEARCH("Move Sign to New Location",C11)))</formula>
    </cfRule>
  </conditionalFormatting>
  <conditionalFormatting sqref="C12">
    <cfRule type="containsText" dxfId="7" priority="7" operator="containsText" text="Remove Old Sign">
      <formula>NOT(ISERROR(SEARCH("Remove Old Sign",C12)))</formula>
    </cfRule>
    <cfRule type="containsText" dxfId="6" priority="8" operator="containsText" text="Move Sign to New Location">
      <formula>NOT(ISERROR(SEARCH("Move Sign to New Location",C12)))</formula>
    </cfRule>
  </conditionalFormatting>
  <conditionalFormatting sqref="B14">
    <cfRule type="containsText" dxfId="5" priority="5" operator="containsText" text="Remove Old Sign">
      <formula>NOT(ISERROR(SEARCH("Remove Old Sign",B14)))</formula>
    </cfRule>
    <cfRule type="containsText" dxfId="4" priority="6" operator="containsText" text="Move Sign to New Location">
      <formula>NOT(ISERROR(SEARCH("Move Sign to New Location",B14)))</formula>
    </cfRule>
  </conditionalFormatting>
  <conditionalFormatting sqref="C14">
    <cfRule type="containsText" dxfId="3" priority="3" operator="containsText" text="Remove Old Sign">
      <formula>NOT(ISERROR(SEARCH("Remove Old Sign",C14)))</formula>
    </cfRule>
    <cfRule type="containsText" dxfId="2" priority="4" operator="containsText" text="Move Sign to New Location">
      <formula>NOT(ISERROR(SEARCH("Move Sign to New Location",C14)))</formula>
    </cfRule>
  </conditionalFormatting>
  <conditionalFormatting sqref="C7">
    <cfRule type="containsText" dxfId="1" priority="1" operator="containsText" text="Remove Old Sign">
      <formula>NOT(ISERROR(SEARCH("Remove Old Sign",C7)))</formula>
    </cfRule>
    <cfRule type="containsText" dxfId="0" priority="2" operator="containsText" text="Move Sign to New Location">
      <formula>NOT(ISERROR(SEARCH("Move Sign to New Location",C7)))</formula>
    </cfRule>
  </conditionalFormatting>
  <dataValidations count="2">
    <dataValidation type="list" allowBlank="1" showInputMessage="1" showErrorMessage="1" sqref="D35:D59">
      <formula1>YesNo</formula1>
    </dataValidation>
    <dataValidation type="list" allowBlank="1" showInputMessage="1" showErrorMessage="1" sqref="H185:H38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C36:C184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G25:H184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C13 C15:C18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2019-03-05T20:31:17Z</dcterms:modified>
</cp:coreProperties>
</file>