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15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<sst xmlns="http://schemas.openxmlformats.org/spreadsheetml/2006/main" count="109" uniqueCount="85">
  <si>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</si>
  <si>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</si>
  <si>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</si>
  <si>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</si>
  <si>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</si>
  <si>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</si>
  <si>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</si>
  <si>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</si>
  <si>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</si>
  <si>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</si>
  <si>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</si>
  <si>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</si>
  <si>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</si>
  <si>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</si>
  <si>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</si>
  <si>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</si>
  <si>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</si>
  <si>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</si>
  <si>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</si>
  <si>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</si>
  <si>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</si>
  <si>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</si>
  <si>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</si>
  <si>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</si>
  <si>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</si>
  <si>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</si>
  <si>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</si>
  <si>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</si>
  <si>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</si>
  <si>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</si>
  <si>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</si>
  <si>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</si>
  <si>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</si>
  <si>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</si>
  <si>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</si>
  <si>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</si>
  <si>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</si>
  <si>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</si>
  <si>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</si>
  <si>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</si>
  <si>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</si>
  <si>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</si>
  <si>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</si>
  <si>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</si>
  <si>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</si>
  <si>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</si>
  <si>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</si>
  <si>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</si>
  <si>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</si>
  <si>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</si>
  <si>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</si>
  <si>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</si>
  <si>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</si>
  <si>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</si>
  <si>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</si>
  <si>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</si>
  <si>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</si>
  <si>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</si>
  <si>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</si>
  <si>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</si>
  <si>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</si>
  <si>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</si>
  <si>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</si>
  <si>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</si>
  <si>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</si>
  <si>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</si>
  <si>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</si>
  <si>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</si>
  <si>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</si>
  <si>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</si>
  <si>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</si>
  <si>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</si>
  <si>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</si>
  <si>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</si>
  <si>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</si>
  <si>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0215</t>
  </si>
  <si>
    <t>B52</t>
  </si>
  <si>
    <t>B52B</t>
  </si>
  <si>
    <t>00</t>
  </si>
  <si>
    <t>LX-0215-00-52A</t>
  </si>
  <si>
    <t>GARRIGUS BUILDING - Room 052A</t>
  </si>
  <si>
    <t>LX-0215-00-B0052A</t>
  </si>
  <si>
    <t>GARRIGUS BUILDING - Room B0052A</t>
  </si>
  <si>
    <t>LX-0215-00-B0052B</t>
  </si>
  <si>
    <t>GARRIGUS BUILDING - Room B0052B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</si>
</sst>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G18" sqref="G18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42300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W. P. Garrigus Building</v>
      </c>
      <c r="C2" s="78"/>
      <c r="F2" s="69" t="s">
        <v>12</v>
      </c>
      <c r="G2" s="22" t="s">
        <v>60</v>
      </c>
      <c r="J2" s="15">
        <f>G35-J35</f>
        <v>2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 t="s">
        <v>76</v>
      </c>
      <c r="B6" s="48" t="s">
        <v>78</v>
      </c>
      <c r="C6" s="42" t="s">
        <v>22</v>
      </c>
      <c r="D6" s="41" t="s">
        <v>5</v>
      </c>
      <c r="E6" s="50">
        <v>1494</v>
      </c>
      <c r="F6" s="50">
        <v>1463</v>
      </c>
      <c r="G6" s="50" t="s">
        <v>3</v>
      </c>
      <c r="I6" s="42"/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 t="s">
        <v>77</v>
      </c>
      <c r="B7" s="48" t="s">
        <v>78</v>
      </c>
      <c r="C7" s="42" t="s">
        <v>50</v>
      </c>
      <c r="D7" s="41" t="s">
        <v>5</v>
      </c>
      <c r="E7" s="50">
        <v>74</v>
      </c>
      <c r="F7" s="50">
        <v>102</v>
      </c>
      <c r="G7" s="50" t="s">
        <v>3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2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49" priority="122" operator="containsText" text="New Tag Required">
      <formula>NOT(ISERROR(SEARCH("New Tag Required",G40)))</formula>
    </cfRule>
  </conditionalFormatting>
  <conditionalFormatting sqref="D40:D100 D6 D8">
    <cfRule type="containsText" dxfId="48" priority="121" operator="containsText" text="Yes">
      <formula>NOT(ISERROR(SEARCH("Yes",D6)))</formula>
    </cfRule>
  </conditionalFormatting>
  <conditionalFormatting sqref="H40:H100 H201:H422">
    <cfRule type="containsText" dxfId="47" priority="109" operator="containsText" text="New Sign Required">
      <formula>NOT(ISERROR(SEARCH("New Sign Required",H40)))</formula>
    </cfRule>
  </conditionalFormatting>
  <conditionalFormatting sqref="G40:G100">
    <cfRule type="containsText" dxfId="46" priority="108" operator="containsText" text="Action Required">
      <formula>NOT(ISERROR(SEARCH("Action Required",G40)))</formula>
    </cfRule>
  </conditionalFormatting>
  <conditionalFormatting sqref="H40:H100">
    <cfRule type="containsText" dxfId="45" priority="107" operator="containsText" text="Action Required">
      <formula>NOT(ISERROR(SEARCH("Action Required",H40)))</formula>
    </cfRule>
  </conditionalFormatting>
  <conditionalFormatting sqref="G10:G33 G36:G39 G6:G7">
    <cfRule type="containsText" dxfId="44" priority="49" operator="containsText" text="New Tag Required">
      <formula>NOT(ISERROR(SEARCH("New Tag Required",G6)))</formula>
    </cfRule>
  </conditionalFormatting>
  <conditionalFormatting sqref="D10:D39">
    <cfRule type="containsText" dxfId="43" priority="48" operator="containsText" text="Yes">
      <formula>NOT(ISERROR(SEARCH("Yes",D10)))</formula>
    </cfRule>
  </conditionalFormatting>
  <conditionalFormatting sqref="H10:H33 H36:H39 H6:H7">
    <cfRule type="containsText" dxfId="42" priority="47" operator="containsText" text="New Sign Required">
      <formula>NOT(ISERROR(SEARCH("New Sign Required",H6)))</formula>
    </cfRule>
  </conditionalFormatting>
  <conditionalFormatting sqref="G10:G33 G36:G39 G6:G7">
    <cfRule type="containsText" dxfId="41" priority="46" operator="containsText" text="Action Required">
      <formula>NOT(ISERROR(SEARCH("Action Required",G6)))</formula>
    </cfRule>
  </conditionalFormatting>
  <conditionalFormatting sqref="H10:H33 H36:H39 H6:H7">
    <cfRule type="containsText" dxfId="40" priority="45" operator="containsText" text="Action Required">
      <formula>NOT(ISERROR(SEARCH("Action Required",H6)))</formula>
    </cfRule>
  </conditionalFormatting>
  <conditionalFormatting sqref="G6:G7">
    <cfRule type="containsText" dxfId="39" priority="44" operator="containsText" text="New Tag Required">
      <formula>NOT(ISERROR(SEARCH("New Tag Required",G6)))</formula>
    </cfRule>
  </conditionalFormatting>
  <conditionalFormatting sqref="D6">
    <cfRule type="containsText" dxfId="38" priority="43" operator="containsText" text="Yes">
      <formula>NOT(ISERROR(SEARCH("Yes",D6)))</formula>
    </cfRule>
  </conditionalFormatting>
  <conditionalFormatting sqref="G6:G7">
    <cfRule type="containsText" dxfId="37" priority="42" operator="containsText" text="Action Required">
      <formula>NOT(ISERROR(SEARCH("Action Required",G6)))</formula>
    </cfRule>
  </conditionalFormatting>
  <conditionalFormatting sqref="D101:D200">
    <cfRule type="containsText" dxfId="36" priority="41" operator="containsText" text="Yes">
      <formula>NOT(ISERROR(SEARCH("Yes",D101)))</formula>
    </cfRule>
  </conditionalFormatting>
  <conditionalFormatting sqref="H101:H200">
    <cfRule type="containsText" dxfId="35" priority="40" operator="containsText" text="New Sign Required">
      <formula>NOT(ISERROR(SEARCH("New Sign Required",H101)))</formula>
    </cfRule>
  </conditionalFormatting>
  <conditionalFormatting sqref="G101:G200">
    <cfRule type="containsText" dxfId="34" priority="39" operator="containsText" text="Action Required">
      <formula>NOT(ISERROR(SEARCH("Action Required",G101)))</formula>
    </cfRule>
  </conditionalFormatting>
  <conditionalFormatting sqref="H101:H200">
    <cfRule type="containsText" dxfId="33" priority="38" operator="containsText" text="Action Required">
      <formula>NOT(ISERROR(SEARCH("Action Required",H101)))</formula>
    </cfRule>
  </conditionalFormatting>
  <conditionalFormatting sqref="D9">
    <cfRule type="containsText" dxfId="32" priority="35" operator="containsText" text="Yes">
      <formula>NOT(ISERROR(SEARCH("Yes",D9)))</formula>
    </cfRule>
  </conditionalFormatting>
  <conditionalFormatting sqref="D7">
    <cfRule type="containsText" dxfId="31" priority="24" operator="containsText" text="Yes">
      <formula>NOT(ISERROR(SEARCH("Yes",D7)))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2" sqref="C12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0215</v>
      </c>
      <c r="C1" s="39"/>
      <c r="D1" s="17" t="s">
        <v>10</v>
      </c>
      <c r="E1" s="40">
        <f>'KD Changes'!G1</f>
        <v>42300</v>
      </c>
    </row>
    <row r="2" spans="1:10" ht="15" customHeight="1" x14ac:dyDescent="0.3">
      <c r="A2" s="43" t="s">
        <v>8</v>
      </c>
      <c r="B2" s="44" t="str">
        <f>VLOOKUP(B1,[1]BuildingList!A:B,2,FALSE)</f>
        <v>W. P. Garrigus Building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9" t="s">
        <v>79</v>
      </c>
      <c r="B6" s="80" t="s">
        <v>80</v>
      </c>
      <c r="C6" s="41" t="s">
        <v>67</v>
      </c>
      <c r="G6" s="29"/>
      <c r="H6" s="29"/>
      <c r="I6" s="41"/>
      <c r="J6" s="41"/>
    </row>
    <row r="7" spans="1:10" x14ac:dyDescent="0.3">
      <c r="A7" s="79" t="s">
        <v>81</v>
      </c>
      <c r="B7" s="80" t="s">
        <v>82</v>
      </c>
      <c r="C7" s="41" t="s">
        <v>66</v>
      </c>
      <c r="G7" s="29"/>
      <c r="H7" s="29"/>
      <c r="I7" s="41"/>
      <c r="J7" s="41"/>
    </row>
    <row r="8" spans="1:10" ht="15" customHeight="1" x14ac:dyDescent="0.3">
      <c r="A8" s="79" t="s">
        <v>83</v>
      </c>
      <c r="B8" s="80" t="s">
        <v>84</v>
      </c>
      <c r="C8" s="41" t="s">
        <v>66</v>
      </c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2015-10-23T19:13:46Z</dcterms:modified>
</cp:coreProperties>
</file>