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9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G29" i="1" l="1"/>
  <c r="H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<sst xmlns="http://schemas.openxmlformats.org/spreadsheetml/2006/main" count="101" uniqueCount="83">
  <si>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</si>
  <si>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</si>
  <si>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</si>
  <si>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</si>
  <si>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</si>
  <si>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</si>
  <si>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</si>
  <si>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</si>
  <si>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</si>
  <si>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</si>
  <si>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</si>
  <si>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</si>
  <si>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</si>
  <si>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</si>
  <si>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</si>
  <si>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</si>
  <si>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</si>
  <si>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</si>
  <si>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</si>
  <si>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</si>
  <si>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</si>
  <si>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</si>
  <si>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</si>
  <si>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</si>
  <si>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</si>
  <si>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</si>
  <si>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</si>
  <si>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</si>
  <si>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</si>
  <si>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</si>
  <si>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</si>
  <si>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</si>
  <si>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</si>
  <si>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</si>
  <si>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</si>
  <si>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</si>
  <si>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</si>
  <si>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</si>
  <si>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</si>
  <si>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</si>
  <si>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</si>
  <si>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</si>
  <si>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</si>
  <si>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</si>
  <si>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</si>
  <si>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</si>
  <si>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</si>
  <si>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</si>
  <si>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</si>
  <si>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</si>
  <si>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</si>
  <si>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</si>
  <si>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</si>
  <si>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</si>
  <si>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</si>
  <si>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</si>
  <si>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</si>
  <si>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</si>
  <si>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</si>
  <si>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</si>
  <si>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</si>
  <si>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</si>
  <si>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</si>
  <si>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</si>
  <si>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</si>
  <si>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</si>
  <si>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</si>
  <si>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</si>
  <si>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</si>
  <si>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</si>
  <si>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</si>
  <si>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</si>
  <si>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</si>
  <si>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</si>
  <si>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</si>
  <si>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</si>
  <si>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</si>
  <si>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</si>
  <si>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0197</t>
  </si>
  <si>
    <t>GSF</t>
  </si>
  <si>
    <t>01</t>
  </si>
  <si>
    <t>LX-0197-01</t>
  </si>
  <si>
    <t>PARKING 1  - Floor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</si>
</sst>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A6" sqref="A6:XFD6"/>
    </sheetView>
  </sheetViews>
  <sheetFormatPr defaultColWidth="9.140625" defaultRowHeight="15.75" x14ac:dyDescent="0.25"/>
  <cols>
    <col min="1" max="1" width="10.7109375" style="43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5" customFormat="1" ht="78.75" x14ac:dyDescent="0.25">
      <c r="A1" s="37" t="s">
        <v>7</v>
      </c>
      <c r="B1" s="83" t="s">
        <v>78</v>
      </c>
      <c r="C1" s="83"/>
      <c r="D1" s="56"/>
      <c r="E1" s="56"/>
      <c r="F1" s="52" t="s">
        <v>10</v>
      </c>
      <c r="G1" s="69">
        <v>43662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4" t="str">
        <f>VLOOKUP(B1,BuildingList!A:B,2,FALSE)</f>
        <v>Parking Garage No 1</v>
      </c>
      <c r="C2" s="84"/>
      <c r="D2" s="56"/>
      <c r="E2" s="56"/>
      <c r="F2" s="52" t="s">
        <v>12</v>
      </c>
      <c r="G2" s="70" t="s">
        <v>72</v>
      </c>
      <c r="H2" s="56"/>
      <c r="I2" s="56"/>
      <c r="J2" s="53">
        <f>G29-J29</f>
        <v>0</v>
      </c>
      <c r="K2" s="53">
        <f>H29-M29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30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5" customHeight="1" thickTop="1" x14ac:dyDescent="0.25">
      <c r="A6" s="44" t="s">
        <v>79</v>
      </c>
      <c r="B6" s="62" t="s">
        <v>80</v>
      </c>
      <c r="C6" s="11" t="s">
        <v>70</v>
      </c>
      <c r="D6" s="71" t="s">
        <v>5</v>
      </c>
      <c r="E6" s="11">
        <v>31252</v>
      </c>
      <c r="F6" s="11">
        <v>31294</v>
      </c>
      <c r="G6" s="11" t="s">
        <v>13</v>
      </c>
      <c r="H6" s="11" t="s">
        <v>13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5"/>
      <c r="B7" s="62"/>
      <c r="C7" s="11"/>
      <c r="D7" s="72"/>
      <c r="E7" s="25"/>
      <c r="F7" s="25"/>
      <c r="G7" s="11"/>
      <c r="H7" s="11"/>
      <c r="I7" s="25"/>
      <c r="J7" s="32"/>
      <c r="K7" s="33"/>
      <c r="L7" s="30"/>
      <c r="M7" s="32"/>
      <c r="N7" s="33"/>
      <c r="O7" s="32"/>
    </row>
    <row r="8" spans="1:17" s="24" customFormat="1" ht="15" customHeight="1" x14ac:dyDescent="0.25">
      <c r="A8" s="46"/>
      <c r="B8" s="30"/>
      <c r="C8" s="11"/>
      <c r="D8" s="72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60" customHeight="1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f>COUNTIF(G8:G28,"New Tag Required")</f>
        <v>0</v>
      </c>
      <c r="H29" s="77">
        <f>COUNTIF(H8:H28,"New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D9" sqref="D9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43662</v>
      </c>
    </row>
    <row r="2" spans="1:10" ht="15" customHeight="1" x14ac:dyDescent="0.25">
      <c r="A2" s="26" t="s">
        <v>8</v>
      </c>
      <c r="B2" s="27" t="str">
        <f>'KD Changes'!B2:C2</f>
        <v>Parking Garage No 1</v>
      </c>
      <c r="C2" s="28"/>
      <c r="D2" s="29" t="s">
        <v>12</v>
      </c>
      <c r="E2" s="42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81" t="s">
        <v>81</v>
      </c>
      <c r="B6" s="82" t="s">
        <v>82</v>
      </c>
      <c r="C6" s="64" t="s">
        <v>64</v>
      </c>
      <c r="D6" s="64">
        <v>31294</v>
      </c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2019-08-14T20:50:39Z</dcterms:modified>
</cp:coreProperties>
</file>