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179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Changes'!$A$1:$H$28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B2" i="4" l="1"/>
  <c r="B2" i="1"/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</calcChain>
</file>

<file path=xl/sharedStrings.xml><?xml version="1.0" encoding="utf-8"?>
<sst xmlns="http://schemas.openxmlformats.org/spreadsheetml/2006/main" count="167" uniqueCount="114">
  <si>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</si>
  <si>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</si>
  <si>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</si>
  <si>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</si>
  <si>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</si>
  <si>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</si>
  <si>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</si>
  <si>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</si>
  <si>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</si>
  <si>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</si>
  <si>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</si>
  <si>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</si>
  <si>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</si>
  <si>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</si>
  <si>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</si>
  <si>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</si>
  <si>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</si>
  <si>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</si>
  <si>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</si>
  <si>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</si>
  <si>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</si>
  <si>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</si>
  <si>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</si>
  <si>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</si>
  <si>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</si>
  <si>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</si>
  <si>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</si>
  <si>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</si>
  <si>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</si>
  <si>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</si>
  <si>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</si>
  <si>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</si>
  <si>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</si>
  <si>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</si>
  <si>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</si>
  <si>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</si>
  <si>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</si>
  <si>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</si>
  <si>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</si>
  <si>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</si>
  <si>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</si>
  <si>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</si>
  <si>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</si>
  <si>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</si>
  <si>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</si>
  <si>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</si>
  <si>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</si>
  <si>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</si>
  <si>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</si>
  <si>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</si>
  <si>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</si>
  <si>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</si>
  <si>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</si>
  <si>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</si>
  <si>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</si>
  <si>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</si>
  <si>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</si>
  <si>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</si>
  <si>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</si>
  <si>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</si>
  <si>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</si>
  <si>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</si>
  <si>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</si>
  <si>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</si>
  <si>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</si>
  <si>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</si>
  <si>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</si>
  <si>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</si>
  <si>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</si>
  <si>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</si>
  <si>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</si>
  <si>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</si>
  <si>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</si>
  <si>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</si>
  <si>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0179</t>
  </si>
  <si>
    <t>0101</t>
  </si>
  <si>
    <t>01</t>
  </si>
  <si>
    <t>0102</t>
  </si>
  <si>
    <t>0103</t>
  </si>
  <si>
    <t>0104</t>
  </si>
  <si>
    <t>0105</t>
  </si>
  <si>
    <t>XA0100</t>
  </si>
  <si>
    <t>XA0101</t>
  </si>
  <si>
    <t>LX-0179-01-0101</t>
  </si>
  <si>
    <t>LX-0179-01-0102</t>
  </si>
  <si>
    <t>LX-0179-01-0103</t>
  </si>
  <si>
    <t>LX-0179-01-0104</t>
  </si>
  <si>
    <t>LX-0179-01-0105</t>
  </si>
  <si>
    <t>LX-0179-01-XA0100</t>
  </si>
  <si>
    <t>LX-0179-01-XA0101</t>
  </si>
  <si>
    <t>Temporary Bookstore - Room 0101</t>
  </si>
  <si>
    <t>Temporary Bookstore - Room 0102</t>
  </si>
  <si>
    <t>Temporary Bookstore - Room 0103</t>
  </si>
  <si>
    <t>Temporary Bookstore - Exterior XA0100</t>
  </si>
  <si>
    <t>Temporary Bookstore - Exterior XA0101</t>
  </si>
  <si>
    <t>LX-0179-01-XJ0100</t>
  </si>
  <si>
    <t>Temporary Bookstore - Exterior XJ0100</t>
  </si>
  <si>
    <t>LX-0179-01-XJ0101</t>
  </si>
  <si>
    <t>Temporary Bookstore - Exterior XJ0101</t>
  </si>
  <si>
    <t>LX-0179-01-XJ0102</t>
  </si>
  <si>
    <t>Temporary Bookstore - Exterior XJ0102</t>
  </si>
  <si>
    <t>LX-0179-01-XJ0103</t>
  </si>
  <si>
    <t>Temporary Bookstore - Exterior XJ0103</t>
  </si>
  <si>
    <t>LX-0179-01-XJ0104</t>
  </si>
  <si>
    <t>Temporary Bookstore - Exterior XJ0104</t>
  </si>
  <si>
    <t>Sales Floor</t>
  </si>
  <si>
    <t>Receiving</t>
  </si>
  <si>
    <t>Service Entry</t>
  </si>
  <si>
    <t>Server Room</t>
  </si>
  <si>
    <t>Men's Restroom</t>
  </si>
  <si>
    <t>Women's Restroom</t>
  </si>
  <si>
    <t>Main Entry</t>
  </si>
  <si>
    <t>Temporary Bookstore - Men RR 0104</t>
  </si>
  <si>
    <t>Temporary Bookstore - Women RR 0105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</si>
</sst>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21" fillId="0" borderId="0" xfId="42" applyNumberFormat="1" applyAlignment="1" applyProtection="1">
      <alignment horizontal="left"/>
      <protection locked="0"/>
    </xf>
    <xf numFmtId="49" fontId="0" fillId="0" borderId="0" xfId="0" applyNumberFormat="1"/>
    <xf numFmtId="49" fontId="0" fillId="0" borderId="0" xfId="0" applyNumberFormat="1" applyFill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B9" sqref="B9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3" t="s">
        <v>74</v>
      </c>
      <c r="C1" s="73"/>
      <c r="F1" s="18" t="s">
        <v>10</v>
      </c>
      <c r="G1" s="54">
        <v>42198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4" t="str">
        <f>VLOOKUP(B1,BuildingList!A:B,2,FALSE)</f>
        <v>Temporary Bookstore</v>
      </c>
      <c r="C2" s="74"/>
      <c r="F2" s="24" t="s">
        <v>12</v>
      </c>
      <c r="G2" s="61" t="s">
        <v>59</v>
      </c>
      <c r="J2" s="15">
        <f>G22-J22</f>
        <v>7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75</v>
      </c>
      <c r="B6" s="28" t="s">
        <v>76</v>
      </c>
      <c r="C6" s="11" t="s">
        <v>24</v>
      </c>
      <c r="D6" s="17" t="s">
        <v>5</v>
      </c>
      <c r="E6" s="37">
        <v>0</v>
      </c>
      <c r="F6" s="37">
        <v>10829</v>
      </c>
      <c r="G6" s="34" t="s">
        <v>3</v>
      </c>
      <c r="I6" s="11" t="s">
        <v>105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x14ac:dyDescent="0.3">
      <c r="A7" s="70" t="s">
        <v>77</v>
      </c>
      <c r="B7" s="28" t="s">
        <v>76</v>
      </c>
      <c r="C7" s="11" t="s">
        <v>24</v>
      </c>
      <c r="D7" s="17" t="s">
        <v>5</v>
      </c>
      <c r="E7" s="34">
        <v>0</v>
      </c>
      <c r="F7" s="34">
        <v>579</v>
      </c>
      <c r="G7" s="34" t="s">
        <v>3</v>
      </c>
      <c r="I7" s="11" t="s">
        <v>106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x14ac:dyDescent="0.3">
      <c r="A8" s="70" t="s">
        <v>78</v>
      </c>
      <c r="B8" s="28" t="s">
        <v>76</v>
      </c>
      <c r="C8" s="11" t="s">
        <v>24</v>
      </c>
      <c r="D8" s="17" t="s">
        <v>5</v>
      </c>
      <c r="E8" s="34">
        <v>0</v>
      </c>
      <c r="F8" s="34">
        <v>96</v>
      </c>
      <c r="G8" s="34" t="s">
        <v>3</v>
      </c>
      <c r="I8" s="11" t="s">
        <v>108</v>
      </c>
      <c r="J8" s="10">
        <f>IF(G8="No Change","N/A",IF(G8="New Tag Required",Lookup!F:F,IF(G8="Remove Old Tag",Lookup!F:F,IF(G8="N/A","N/A",""))))</f>
        <v>0</v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3">
      <c r="A9" s="70" t="s">
        <v>79</v>
      </c>
      <c r="B9" s="28" t="s">
        <v>76</v>
      </c>
      <c r="C9" s="11" t="s">
        <v>24</v>
      </c>
      <c r="D9" s="17" t="s">
        <v>5</v>
      </c>
      <c r="E9" s="34">
        <v>0</v>
      </c>
      <c r="F9" s="34">
        <v>68</v>
      </c>
      <c r="G9" s="34" t="s">
        <v>3</v>
      </c>
      <c r="I9" s="11" t="s">
        <v>109</v>
      </c>
      <c r="J9" s="10">
        <f>IF(G9="No Change","N/A",IF(G9="New Tag Required",Lookup!F:F,IF(G9="Remove Old Tag",Lookup!F:F,IF(G9="N/A","N/A",""))))</f>
        <v>0</v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70" t="s">
        <v>80</v>
      </c>
      <c r="B10" s="28" t="s">
        <v>76</v>
      </c>
      <c r="C10" s="11" t="s">
        <v>24</v>
      </c>
      <c r="D10" s="17" t="s">
        <v>5</v>
      </c>
      <c r="E10" s="34">
        <v>0</v>
      </c>
      <c r="F10" s="34">
        <v>68</v>
      </c>
      <c r="G10" s="34" t="s">
        <v>3</v>
      </c>
      <c r="I10" s="11" t="s">
        <v>110</v>
      </c>
      <c r="J10" s="10">
        <f>IF(G10="No Change","N/A",IF(G10="New Tag Required",Lookup!F:F,IF(G10="Remove Old Tag",Lookup!F:F,IF(G10="N/A","N/A",""))))</f>
        <v>0</v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 t="s">
        <v>81</v>
      </c>
      <c r="B11" s="28" t="s">
        <v>76</v>
      </c>
      <c r="C11" s="11" t="s">
        <v>24</v>
      </c>
      <c r="D11" s="17" t="s">
        <v>5</v>
      </c>
      <c r="E11" s="34">
        <v>0</v>
      </c>
      <c r="F11" s="34">
        <v>62</v>
      </c>
      <c r="G11" s="34" t="s">
        <v>3</v>
      </c>
      <c r="I11" s="11" t="s">
        <v>111</v>
      </c>
      <c r="J11" s="10">
        <f>IF(G11="No Change","N/A",IF(G11="New Tag Required",Lookup!F:F,IF(G11="Remove Old Tag",Lookup!F:F,IF(G11="N/A","N/A",""))))</f>
        <v>0</v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 t="s">
        <v>82</v>
      </c>
      <c r="B12" s="28" t="s">
        <v>76</v>
      </c>
      <c r="C12" s="11" t="s">
        <v>24</v>
      </c>
      <c r="D12" s="17" t="s">
        <v>5</v>
      </c>
      <c r="E12" s="34">
        <v>0</v>
      </c>
      <c r="F12" s="34">
        <v>76</v>
      </c>
      <c r="G12" s="34" t="s">
        <v>3</v>
      </c>
      <c r="I12" s="11" t="s">
        <v>107</v>
      </c>
      <c r="J12" s="10">
        <f>IF(G12="No Change","N/A",IF(G12="New Tag Required",Lookup!F:F,IF(G12="Remove Old Tag",Lookup!F:F,IF(G12="N/A","N/A",""))))</f>
        <v>0</v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7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37" priority="126" operator="containsText" text="New Tag Required">
      <formula>NOT(ISERROR(SEARCH("New Tag Required",G7)))</formula>
    </cfRule>
  </conditionalFormatting>
  <conditionalFormatting sqref="D7:D87">
    <cfRule type="containsText" dxfId="36" priority="125" operator="containsText" text="Yes">
      <formula>NOT(ISERROR(SEARCH("Yes",D7)))</formula>
    </cfRule>
  </conditionalFormatting>
  <conditionalFormatting sqref="H27:H87 H188:H409 H7:H20">
    <cfRule type="containsText" dxfId="35" priority="113" operator="containsText" text="New Sign Required">
      <formula>NOT(ISERROR(SEARCH("New Sign Required",H7)))</formula>
    </cfRule>
  </conditionalFormatting>
  <conditionalFormatting sqref="G27:G87 G7:H20">
    <cfRule type="containsText" dxfId="34" priority="112" operator="containsText" text="Action Required">
      <formula>NOT(ISERROR(SEARCH("Action Required",G7)))</formula>
    </cfRule>
  </conditionalFormatting>
  <conditionalFormatting sqref="H27:H87">
    <cfRule type="containsText" dxfId="33" priority="111" operator="containsText" text="Action Required">
      <formula>NOT(ISERROR(SEARCH("Action Required",H27)))</formula>
    </cfRule>
  </conditionalFormatting>
  <conditionalFormatting sqref="G23:G26">
    <cfRule type="containsText" dxfId="32" priority="53" operator="containsText" text="New Tag Required">
      <formula>NOT(ISERROR(SEARCH("New Tag Required",G23)))</formula>
    </cfRule>
  </conditionalFormatting>
  <conditionalFormatting sqref="H23:H26">
    <cfRule type="containsText" dxfId="31" priority="51" operator="containsText" text="New Sign Required">
      <formula>NOT(ISERROR(SEARCH("New Sign Required",H23)))</formula>
    </cfRule>
  </conditionalFormatting>
  <conditionalFormatting sqref="G23:G26">
    <cfRule type="containsText" dxfId="30" priority="50" operator="containsText" text="Action Required">
      <formula>NOT(ISERROR(SEARCH("Action Required",G23)))</formula>
    </cfRule>
  </conditionalFormatting>
  <conditionalFormatting sqref="H23:H26">
    <cfRule type="containsText" dxfId="29" priority="49" operator="containsText" text="Action Required">
      <formula>NOT(ISERROR(SEARCH("Action Required",H23)))</formula>
    </cfRule>
  </conditionalFormatting>
  <conditionalFormatting sqref="D88:D187">
    <cfRule type="containsText" dxfId="28" priority="45" operator="containsText" text="Yes">
      <formula>NOT(ISERROR(SEARCH("Yes",D88)))</formula>
    </cfRule>
  </conditionalFormatting>
  <conditionalFormatting sqref="H88:H187">
    <cfRule type="containsText" dxfId="27" priority="44" operator="containsText" text="New Sign Required">
      <formula>NOT(ISERROR(SEARCH("New Sign Required",H88)))</formula>
    </cfRule>
  </conditionalFormatting>
  <conditionalFormatting sqref="G88:G187">
    <cfRule type="containsText" dxfId="26" priority="43" operator="containsText" text="Action Required">
      <formula>NOT(ISERROR(SEARCH("Action Required",G88)))</formula>
    </cfRule>
  </conditionalFormatting>
  <conditionalFormatting sqref="H88:H187">
    <cfRule type="containsText" dxfId="25" priority="42" operator="containsText" text="Action Required">
      <formula>NOT(ISERROR(SEARCH("Action Required",H88)))</formula>
    </cfRule>
  </conditionalFormatting>
  <conditionalFormatting sqref="D6">
    <cfRule type="containsText" dxfId="24" priority="39" operator="containsText" text="Yes">
      <formula>NOT(ISERROR(SEARCH("Yes",D6)))</formula>
    </cfRule>
  </conditionalFormatting>
  <conditionalFormatting sqref="J2:N2">
    <cfRule type="cellIs" dxfId="23" priority="19" operator="notEqual">
      <formula>0</formula>
    </cfRule>
  </conditionalFormatting>
  <conditionalFormatting sqref="J6:J19">
    <cfRule type="cellIs" dxfId="22" priority="18" operator="equal">
      <formula>0</formula>
    </cfRule>
  </conditionalFormatting>
  <conditionalFormatting sqref="M6:M19">
    <cfRule type="cellIs" dxfId="21" priority="17" operator="equal">
      <formula>0</formula>
    </cfRule>
  </conditionalFormatting>
  <conditionalFormatting sqref="J6:J19 M6:M19">
    <cfRule type="cellIs" dxfId="20" priority="14" operator="equal">
      <formula>"In Progress"</formula>
    </cfRule>
    <cfRule type="cellIs" dxfId="19" priority="15" operator="equal">
      <formula>"Log Issues"</formula>
    </cfRule>
    <cfRule type="cellIs" dxfId="18" priority="16" operator="equal">
      <formula>"N/A"</formula>
    </cfRule>
  </conditionalFormatting>
  <conditionalFormatting sqref="K6:L11">
    <cfRule type="expression" dxfId="17" priority="13">
      <formula>$J6="Log Issues"</formula>
    </cfRule>
  </conditionalFormatting>
  <conditionalFormatting sqref="N6:N11">
    <cfRule type="expression" dxfId="16" priority="12">
      <formula>$M6="Log Issues"</formula>
    </cfRule>
  </conditionalFormatting>
  <conditionalFormatting sqref="G6:G12">
    <cfRule type="containsText" dxfId="15" priority="11" operator="containsText" text="New Tag Required">
      <formula>NOT(ISERROR(SEARCH("New Tag Required",G6)))</formula>
    </cfRule>
  </conditionalFormatting>
  <conditionalFormatting sqref="H6">
    <cfRule type="containsText" dxfId="14" priority="10" operator="containsText" text="New Sign Required">
      <formula>NOT(ISERROR(SEARCH("New Sign Required",H6)))</formula>
    </cfRule>
  </conditionalFormatting>
  <conditionalFormatting sqref="G6:G12">
    <cfRule type="containsText" dxfId="13" priority="9" operator="containsText" text="Action Required">
      <formula>NOT(ISERROR(SEARCH("Action Required",G6)))</formula>
    </cfRule>
  </conditionalFormatting>
  <conditionalFormatting sqref="H6">
    <cfRule type="containsText" dxfId="12" priority="8" operator="containsText" text="Action Required">
      <formula>NOT(ISERROR(SEARCH("Action Required",H6)))</formula>
    </cfRule>
  </conditionalFormatting>
  <conditionalFormatting sqref="H1:H1048576">
    <cfRule type="containsText" dxfId="11" priority="6" operator="containsText" text="Remove Old Sign">
      <formula>NOT(ISERROR(SEARCH("Remove Old Sign",H1)))</formula>
    </cfRule>
    <cfRule type="containsText" dxfId="10" priority="7" operator="containsText" text="Move Sign to New Location">
      <formula>NOT(ISERROR(SEARCH("Move Sign to New Location",H1)))</formula>
    </cfRule>
  </conditionalFormatting>
  <conditionalFormatting sqref="G3:G1048576">
    <cfRule type="containsText" dxfId="9" priority="5" operator="containsText" text="Remove Old Tag">
      <formula>NOT(ISERROR(SEARCH("Remove Old Tag",G3)))</formula>
    </cfRule>
  </conditionalFormatting>
  <conditionalFormatting sqref="G1:G2">
    <cfRule type="containsText" dxfId="8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9"/>
  <sheetViews>
    <sheetView zoomScale="90" zoomScaleNormal="90" workbookViewId="0">
      <selection activeCell="C2" sqref="C2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7" width="18.5546875" style="55" customWidth="1"/>
    <col min="8" max="8" width="18.5546875" customWidth="1"/>
    <col min="9" max="16384" width="9.109375" style="55"/>
  </cols>
  <sheetData>
    <row r="1" spans="1:8" x14ac:dyDescent="0.3">
      <c r="A1" s="51" t="s">
        <v>7</v>
      </c>
      <c r="B1" s="52" t="str">
        <f>'KD Changes'!B1:C1</f>
        <v>0179</v>
      </c>
      <c r="C1" s="53"/>
      <c r="D1" s="18" t="s">
        <v>10</v>
      </c>
      <c r="E1" s="54">
        <f>'KD Changes'!G1</f>
        <v>42198</v>
      </c>
    </row>
    <row r="2" spans="1:8" x14ac:dyDescent="0.3">
      <c r="A2" s="57" t="s">
        <v>8</v>
      </c>
      <c r="B2" s="58" t="str">
        <f>VLOOKUP(B1,BuildingList!A:B,2,FALSE)</f>
        <v>Temporary Bookstore</v>
      </c>
      <c r="C2" s="59"/>
      <c r="D2" s="60" t="s">
        <v>12</v>
      </c>
      <c r="E2" s="61" t="str">
        <f>'KD Changes'!G2</f>
        <v>Chris Curtis</v>
      </c>
    </row>
    <row r="5" spans="1:8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8" ht="15" thickTop="1" x14ac:dyDescent="0.3">
      <c r="A6" s="72" t="s">
        <v>83</v>
      </c>
      <c r="B6" s="71" t="s">
        <v>90</v>
      </c>
      <c r="C6" s="55" t="s">
        <v>69</v>
      </c>
      <c r="D6" s="32">
        <v>10829</v>
      </c>
      <c r="G6" s="32"/>
      <c r="H6" s="55"/>
    </row>
    <row r="7" spans="1:8" x14ac:dyDescent="0.3">
      <c r="A7" s="72" t="s">
        <v>84</v>
      </c>
      <c r="B7" s="1" t="s">
        <v>91</v>
      </c>
      <c r="C7" s="55" t="s">
        <v>69</v>
      </c>
      <c r="D7" s="55">
        <v>579</v>
      </c>
      <c r="G7" s="32"/>
      <c r="H7" s="55"/>
    </row>
    <row r="8" spans="1:8" ht="15" customHeight="1" x14ac:dyDescent="0.3">
      <c r="A8" s="72" t="s">
        <v>85</v>
      </c>
      <c r="B8" s="1" t="s">
        <v>92</v>
      </c>
      <c r="C8" s="55" t="s">
        <v>69</v>
      </c>
      <c r="D8" s="55">
        <v>96</v>
      </c>
      <c r="G8" s="32"/>
      <c r="H8" s="55"/>
    </row>
    <row r="9" spans="1:8" x14ac:dyDescent="0.3">
      <c r="A9" s="72" t="s">
        <v>86</v>
      </c>
      <c r="B9" s="56" t="s">
        <v>112</v>
      </c>
      <c r="C9" s="55" t="s">
        <v>69</v>
      </c>
      <c r="D9" s="55">
        <v>68</v>
      </c>
      <c r="G9" s="32"/>
      <c r="H9" s="55"/>
    </row>
    <row r="10" spans="1:8" x14ac:dyDescent="0.3">
      <c r="A10" s="72" t="s">
        <v>87</v>
      </c>
      <c r="B10" s="56" t="s">
        <v>113</v>
      </c>
      <c r="C10" s="55" t="s">
        <v>69</v>
      </c>
      <c r="D10" s="55">
        <v>68</v>
      </c>
      <c r="F10" s="64"/>
      <c r="G10" s="32"/>
      <c r="H10" s="55"/>
    </row>
    <row r="11" spans="1:8" x14ac:dyDescent="0.3">
      <c r="A11" s="72" t="s">
        <v>88</v>
      </c>
      <c r="B11" s="55" t="s">
        <v>93</v>
      </c>
      <c r="C11" s="55" t="s">
        <v>69</v>
      </c>
      <c r="D11" s="55">
        <v>62</v>
      </c>
      <c r="F11" s="64"/>
      <c r="G11" s="32"/>
      <c r="H11" s="55"/>
    </row>
    <row r="12" spans="1:8" x14ac:dyDescent="0.3">
      <c r="A12" s="72" t="s">
        <v>89</v>
      </c>
      <c r="B12" s="55" t="s">
        <v>94</v>
      </c>
      <c r="C12" s="55" t="s">
        <v>69</v>
      </c>
      <c r="D12" s="55">
        <v>76</v>
      </c>
      <c r="F12" s="64"/>
      <c r="G12" s="32"/>
    </row>
    <row r="13" spans="1:8" x14ac:dyDescent="0.3">
      <c r="A13" s="72" t="s">
        <v>95</v>
      </c>
      <c r="B13" s="55" t="s">
        <v>96</v>
      </c>
      <c r="C13" s="55" t="s">
        <v>69</v>
      </c>
      <c r="F13" s="64"/>
      <c r="G13" s="32"/>
    </row>
    <row r="14" spans="1:8" x14ac:dyDescent="0.3">
      <c r="A14" s="72" t="s">
        <v>97</v>
      </c>
      <c r="B14" s="55" t="s">
        <v>98</v>
      </c>
      <c r="C14" s="55" t="s">
        <v>69</v>
      </c>
      <c r="F14" s="64"/>
      <c r="G14" s="32"/>
    </row>
    <row r="15" spans="1:8" x14ac:dyDescent="0.3">
      <c r="A15" s="72" t="s">
        <v>99</v>
      </c>
      <c r="B15" s="55" t="s">
        <v>100</v>
      </c>
      <c r="C15" s="55" t="s">
        <v>69</v>
      </c>
      <c r="F15" s="64"/>
      <c r="G15" s="32"/>
    </row>
    <row r="16" spans="1:8" x14ac:dyDescent="0.3">
      <c r="A16" s="72" t="s">
        <v>101</v>
      </c>
      <c r="B16" s="55" t="s">
        <v>102</v>
      </c>
      <c r="C16" s="55" t="s">
        <v>69</v>
      </c>
      <c r="F16" s="64"/>
      <c r="G16" s="32"/>
    </row>
    <row r="17" spans="1:7" x14ac:dyDescent="0.3">
      <c r="A17" s="72" t="s">
        <v>103</v>
      </c>
      <c r="B17" s="55" t="s">
        <v>104</v>
      </c>
      <c r="C17" s="55" t="s">
        <v>69</v>
      </c>
      <c r="F17" s="64"/>
      <c r="G17" s="32"/>
    </row>
    <row r="18" spans="1:7" x14ac:dyDescent="0.3">
      <c r="A18" s="55"/>
      <c r="B18" s="55"/>
      <c r="F18" s="64"/>
      <c r="G18" s="32"/>
    </row>
    <row r="19" spans="1:7" x14ac:dyDescent="0.3">
      <c r="A19" s="55"/>
      <c r="B19" s="55"/>
      <c r="F19" s="64"/>
      <c r="G19" s="32"/>
    </row>
    <row r="20" spans="1:7" x14ac:dyDescent="0.3">
      <c r="A20" s="55"/>
      <c r="B20" s="55"/>
      <c r="F20" s="64"/>
      <c r="G20" s="32"/>
    </row>
    <row r="21" spans="1:7" x14ac:dyDescent="0.3">
      <c r="A21" s="55"/>
      <c r="B21" s="55"/>
      <c r="F21" s="65"/>
      <c r="G21" s="32"/>
    </row>
    <row r="22" spans="1:7" x14ac:dyDescent="0.3">
      <c r="A22" s="55"/>
      <c r="B22" s="55"/>
      <c r="F22" s="64"/>
      <c r="G22" s="32"/>
    </row>
    <row r="23" spans="1:7" x14ac:dyDescent="0.3">
      <c r="A23" s="55"/>
      <c r="B23" s="55"/>
      <c r="F23" s="64"/>
      <c r="G23" s="32"/>
    </row>
    <row r="24" spans="1:7" x14ac:dyDescent="0.3">
      <c r="A24" s="55"/>
      <c r="B24" s="55"/>
      <c r="F24" s="64"/>
      <c r="G24" s="32"/>
    </row>
    <row r="25" spans="1:7" x14ac:dyDescent="0.3">
      <c r="A25" s="55"/>
      <c r="B25" s="55"/>
      <c r="F25" s="64"/>
      <c r="G25" s="32"/>
    </row>
    <row r="26" spans="1:7" x14ac:dyDescent="0.3">
      <c r="A26" s="55"/>
      <c r="B26" s="55"/>
      <c r="F26" s="64"/>
      <c r="G26" s="32"/>
    </row>
    <row r="27" spans="1:7" x14ac:dyDescent="0.3">
      <c r="A27" s="55"/>
      <c r="B27" s="55"/>
      <c r="F27" s="64"/>
      <c r="G27" s="32"/>
    </row>
    <row r="28" spans="1:7" x14ac:dyDescent="0.3">
      <c r="A28" s="55"/>
      <c r="B28" s="55"/>
      <c r="F28" s="64"/>
      <c r="G28" s="32"/>
    </row>
    <row r="29" spans="1:7" x14ac:dyDescent="0.3">
      <c r="A29" s="55"/>
      <c r="B29" s="55"/>
      <c r="F29" s="64"/>
      <c r="G29" s="32"/>
    </row>
    <row r="30" spans="1:7" x14ac:dyDescent="0.3">
      <c r="A30" s="55"/>
      <c r="B30" s="55"/>
      <c r="F30" s="64"/>
      <c r="G30" s="32"/>
    </row>
    <row r="31" spans="1:7" x14ac:dyDescent="0.3">
      <c r="A31" s="63"/>
      <c r="E31" s="64"/>
      <c r="F31" s="64"/>
      <c r="G31" s="32"/>
    </row>
    <row r="32" spans="1:7" x14ac:dyDescent="0.3">
      <c r="A32" s="63"/>
      <c r="E32" s="64"/>
      <c r="F32" s="64"/>
      <c r="G32" s="32"/>
    </row>
    <row r="33" spans="1:7" x14ac:dyDescent="0.3">
      <c r="A33" s="63"/>
      <c r="E33" s="64"/>
      <c r="F33" s="64"/>
      <c r="G33" s="32"/>
    </row>
    <row r="34" spans="1:7" x14ac:dyDescent="0.3">
      <c r="A34" s="63"/>
      <c r="E34" s="64"/>
      <c r="F34" s="64"/>
      <c r="G34" s="32"/>
    </row>
    <row r="35" spans="1:7" x14ac:dyDescent="0.3">
      <c r="A35" s="63"/>
      <c r="E35" s="64"/>
      <c r="F35" s="64"/>
      <c r="G35" s="32"/>
    </row>
    <row r="36" spans="1:7" x14ac:dyDescent="0.3">
      <c r="A36" s="63"/>
      <c r="E36" s="64"/>
      <c r="F36" s="64"/>
      <c r="G36" s="32"/>
    </row>
    <row r="37" spans="1:7" x14ac:dyDescent="0.3">
      <c r="A37" s="63"/>
      <c r="E37" s="64"/>
      <c r="F37" s="64"/>
      <c r="G37" s="32"/>
    </row>
    <row r="38" spans="1:7" x14ac:dyDescent="0.3">
      <c r="A38" s="63"/>
      <c r="E38" s="64"/>
      <c r="F38" s="64"/>
      <c r="G38" s="32"/>
    </row>
    <row r="39" spans="1:7" x14ac:dyDescent="0.3">
      <c r="A39" s="63"/>
      <c r="E39" s="64"/>
      <c r="F39" s="64"/>
      <c r="G39" s="64"/>
    </row>
    <row r="40" spans="1:7" x14ac:dyDescent="0.3">
      <c r="A40" s="63"/>
      <c r="E40" s="64"/>
      <c r="F40" s="64"/>
      <c r="G40" s="64"/>
    </row>
    <row r="41" spans="1:7" x14ac:dyDescent="0.3">
      <c r="A41" s="66"/>
      <c r="E41" s="64"/>
      <c r="F41" s="67"/>
      <c r="G41" s="64"/>
    </row>
    <row r="42" spans="1:7" x14ac:dyDescent="0.3">
      <c r="A42" s="66"/>
      <c r="E42" s="64"/>
      <c r="F42" s="67"/>
      <c r="G42" s="64"/>
    </row>
    <row r="43" spans="1:7" x14ac:dyDescent="0.3">
      <c r="A43" s="66"/>
      <c r="E43" s="64"/>
      <c r="F43" s="68"/>
      <c r="G43" s="64"/>
    </row>
    <row r="44" spans="1:7" x14ac:dyDescent="0.3">
      <c r="A44" s="63"/>
      <c r="E44" s="64"/>
      <c r="F44" s="67"/>
      <c r="G44" s="64"/>
    </row>
    <row r="45" spans="1:7" x14ac:dyDescent="0.3">
      <c r="A45" s="63"/>
      <c r="E45" s="64"/>
      <c r="F45" s="67"/>
      <c r="G45" s="64"/>
    </row>
    <row r="46" spans="1:7" x14ac:dyDescent="0.3">
      <c r="A46" s="69"/>
      <c r="E46" s="64"/>
      <c r="F46" s="64"/>
      <c r="G46" s="64"/>
    </row>
    <row r="47" spans="1:7" x14ac:dyDescent="0.3">
      <c r="A47" s="69"/>
      <c r="E47" s="64"/>
      <c r="F47" s="64"/>
      <c r="G47" s="64"/>
    </row>
    <row r="48" spans="1:7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7" priority="16" operator="containsText" text="New Tag Required">
      <formula>NOT(ISERROR(SEARCH("New Tag Required",G39)))</formula>
    </cfRule>
  </conditionalFormatting>
  <conditionalFormatting sqref="D49:D98">
    <cfRule type="containsText" dxfId="6" priority="15" operator="containsText" text="Yes">
      <formula>NOT(ISERROR(SEARCH("Yes",D49)))</formula>
    </cfRule>
  </conditionalFormatting>
  <conditionalFormatting sqref="G39:G98">
    <cfRule type="containsText" dxfId="5" priority="13" operator="containsText" text="Action Required">
      <formula>NOT(ISERROR(SEARCH("Action Required",G39)))</formula>
    </cfRule>
  </conditionalFormatting>
  <conditionalFormatting sqref="D99:D198">
    <cfRule type="containsText" dxfId="4" priority="7" operator="containsText" text="Yes">
      <formula>NOT(ISERROR(SEARCH("Yes",D99)))</formula>
    </cfRule>
  </conditionalFormatting>
  <conditionalFormatting sqref="G99:G198">
    <cfRule type="containsText" dxfId="3" priority="5" operator="containsText" text="Action Required">
      <formula>NOT(ISERROR(SEARCH("Action Required",G99)))</formula>
    </cfRule>
  </conditionalFormatting>
  <conditionalFormatting sqref="G5:G38">
    <cfRule type="containsText" dxfId="2" priority="2" operator="containsText" text="Remove Old Sign">
      <formula>NOT(ISERROR(SEARCH("Remove Old Sign",G5)))</formula>
    </cfRule>
    <cfRule type="containsText" dxfId="1" priority="3" operator="containsText" text="Move Sign to New Location">
      <formula>NOT(ISERROR(SEARCH("Move Sign to New Location",G5)))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3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3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3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3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3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3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3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3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3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3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3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3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3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3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3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3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3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3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3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3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3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3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3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3">
      <c r="A172" s="2" t="str">
        <f>([3]UKBuilding_List!A172)</f>
        <v>0205</v>
      </c>
      <c r="B172" s="3" t="str">
        <f>([3]UKBuilding_List!C172)</f>
        <v>Phi Mu</v>
      </c>
    </row>
    <row r="173" spans="1:2" x14ac:dyDescent="0.3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3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3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3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3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3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3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3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3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3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3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3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3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3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3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3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3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3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3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3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3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3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2015-07-20T19:26:58Z</dcterms:modified>
</cp:coreProperties>
</file>