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860" yWindow="18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<sst xmlns="http://schemas.openxmlformats.org/spreadsheetml/2006/main" count="139" uniqueCount="97">
  <si>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</si>
  <si>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</si>
  <si>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</si>
  <si>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</si>
  <si>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</si>
  <si>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</si>
  <si>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</si>
  <si>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</si>
  <si>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</si>
  <si>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</si>
  <si>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</si>
  <si>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</si>
  <si>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</si>
  <si>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</si>
  <si>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</si>
  <si>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</si>
  <si>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</si>
  <si>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</si>
  <si>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</si>
  <si>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</si>
  <si>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</si>
  <si>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</si>
  <si>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</si>
  <si>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</si>
  <si>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</si>
  <si>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</si>
  <si>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</si>
  <si>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</si>
  <si>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</si>
  <si>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</si>
  <si>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</si>
  <si>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</si>
  <si>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</si>
  <si>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</si>
  <si>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</si>
  <si>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</si>
  <si>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</si>
  <si>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</si>
  <si>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</si>
  <si>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</si>
  <si>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</si>
  <si>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</si>
  <si>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</si>
  <si>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</si>
  <si>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</si>
  <si>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</si>
  <si>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</si>
  <si>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</si>
  <si>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</si>
  <si>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</si>
  <si>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</si>
  <si>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</si>
  <si>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</si>
  <si>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</si>
  <si>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</si>
  <si>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</si>
  <si>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</si>
  <si>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</si>
  <si>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</si>
  <si>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</si>
  <si>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</si>
  <si>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</si>
  <si>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</si>
  <si>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</si>
  <si>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</si>
  <si>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</si>
  <si>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</si>
  <si>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</si>
  <si>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</si>
  <si>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</si>
  <si>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</si>
  <si>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</si>
  <si>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</si>
  <si>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0147</t>
  </si>
  <si>
    <t>156</t>
  </si>
  <si>
    <t>01</t>
  </si>
  <si>
    <t>160A</t>
  </si>
  <si>
    <t>XA0100</t>
  </si>
  <si>
    <t>XA0101</t>
  </si>
  <si>
    <t>XA0200</t>
  </si>
  <si>
    <t>Change Label from X0100</t>
  </si>
  <si>
    <t>Change Label from X0101</t>
  </si>
  <si>
    <t>Change Label from X0200</t>
  </si>
  <si>
    <t>new tag required at new door into 160</t>
  </si>
  <si>
    <t>LX-0147-01-156</t>
  </si>
  <si>
    <t>COMPLEX COMMONS - Room 156</t>
  </si>
  <si>
    <t>LX-0147-01-160</t>
  </si>
  <si>
    <t>COMPLEX COMMONS - Room 160</t>
  </si>
  <si>
    <t>LX-0147-01-160A</t>
  </si>
  <si>
    <t>COMPLEX COMMONS - Room 160A</t>
  </si>
  <si>
    <t>02</t>
  </si>
  <si>
    <t>LX-0147-01-XA0100</t>
  </si>
  <si>
    <t xml:space="preserve">COMPLEX COMMONS - South Patio </t>
  </si>
  <si>
    <t>LX-0147-01-XA0101</t>
  </si>
  <si>
    <t xml:space="preserve">COMPLEX COMMONS - East Entrance </t>
  </si>
  <si>
    <t>LX-0147-02-XA0200</t>
  </si>
  <si>
    <t>COMPLEX COMMONS - NW 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</si>
</sst>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C15" sqref="C15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42066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Complex Commons</v>
      </c>
      <c r="C2" s="72"/>
      <c r="F2" s="24" t="s">
        <v>12</v>
      </c>
      <c r="G2" s="62" t="s">
        <v>62</v>
      </c>
      <c r="J2" s="15">
        <f>G34-J34</f>
        <v>1</v>
      </c>
      <c r="K2" s="15">
        <f>H34-M34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75</v>
      </c>
      <c r="C6" s="11" t="s">
        <v>22</v>
      </c>
      <c r="D6" s="17" t="s">
        <v>5</v>
      </c>
      <c r="E6" s="37">
        <v>699</v>
      </c>
      <c r="F6" s="37">
        <v>696</v>
      </c>
      <c r="G6" s="34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>
        <v>160</v>
      </c>
      <c r="B7" s="28" t="s">
        <v>75</v>
      </c>
      <c r="C7" s="11" t="s">
        <v>22</v>
      </c>
      <c r="D7" s="17" t="s">
        <v>5</v>
      </c>
      <c r="E7" s="40">
        <v>14334</v>
      </c>
      <c r="F7" s="40">
        <v>13277</v>
      </c>
      <c r="G7" s="34" t="s">
        <v>2</v>
      </c>
      <c r="H7" s="17" t="s">
        <v>18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28.8" x14ac:dyDescent="0.3">
      <c r="A8" s="38" t="s">
        <v>76</v>
      </c>
      <c r="B8" s="28" t="s">
        <v>75</v>
      </c>
      <c r="C8" s="11" t="s">
        <v>51</v>
      </c>
      <c r="D8" s="17" t="s">
        <v>5</v>
      </c>
      <c r="E8" s="40">
        <v>1511</v>
      </c>
      <c r="F8" s="40">
        <v>2008</v>
      </c>
      <c r="G8" s="34" t="s">
        <v>3</v>
      </c>
      <c r="H8" s="17" t="s">
        <v>2</v>
      </c>
      <c r="I8" s="11" t="s">
        <v>83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 t="s">
        <v>77</v>
      </c>
      <c r="B9" s="28" t="s">
        <v>75</v>
      </c>
      <c r="C9" s="11" t="s">
        <v>80</v>
      </c>
      <c r="D9" s="17" t="s">
        <v>6</v>
      </c>
      <c r="E9" s="34"/>
      <c r="F9" s="34"/>
      <c r="G9" s="34"/>
      <c r="H9" s="17" t="s">
        <v>13</v>
      </c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38" t="s">
        <v>78</v>
      </c>
      <c r="B10" s="28" t="s">
        <v>75</v>
      </c>
      <c r="C10" s="11" t="s">
        <v>81</v>
      </c>
      <c r="D10" s="17" t="s">
        <v>6</v>
      </c>
      <c r="E10" s="34"/>
      <c r="F10" s="34"/>
      <c r="G10" s="34"/>
      <c r="H10" s="17" t="s">
        <v>13</v>
      </c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x14ac:dyDescent="0.3">
      <c r="A11" s="38" t="s">
        <v>79</v>
      </c>
      <c r="B11" s="28" t="s">
        <v>90</v>
      </c>
      <c r="C11" s="11" t="s">
        <v>82</v>
      </c>
      <c r="D11" s="17" t="s">
        <v>6</v>
      </c>
      <c r="E11" s="34"/>
      <c r="F11" s="34"/>
      <c r="G11" s="34"/>
      <c r="H11" s="17" t="s">
        <v>13</v>
      </c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40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/>
      <c r="K27" s="41"/>
      <c r="M27" s="10"/>
      <c r="N27" s="41"/>
    </row>
    <row r="28" spans="1:15" ht="15" x14ac:dyDescent="0.25">
      <c r="A28" s="36"/>
      <c r="C28" s="11"/>
      <c r="E28" s="34"/>
      <c r="F28" s="34"/>
      <c r="G28" s="34"/>
      <c r="J28" s="10"/>
      <c r="K28" s="41"/>
      <c r="M28" s="10"/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.75" thickBot="1" x14ac:dyDescent="0.3">
      <c r="A32" s="36"/>
      <c r="C32" s="11"/>
      <c r="E32" s="34"/>
      <c r="F32" s="34"/>
      <c r="G32" s="34"/>
      <c r="K32" s="41"/>
      <c r="N32" s="41"/>
    </row>
    <row r="33" spans="1:13" ht="45" x14ac:dyDescent="0.25">
      <c r="A33" s="36"/>
      <c r="C33" s="11"/>
      <c r="E33" s="34"/>
      <c r="F33" s="34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.75" thickBot="1" x14ac:dyDescent="0.3">
      <c r="A34" s="36"/>
      <c r="C34" s="11"/>
      <c r="E34" s="34"/>
      <c r="F34" s="34"/>
      <c r="G34" s="14">
        <f>COUNTIF(G6:G33,"New Tag Required")</f>
        <v>1</v>
      </c>
      <c r="H34" s="13">
        <f>COUNTIF(H6:H33,"New Sign Required")</f>
        <v>1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ht="15" x14ac:dyDescent="0.25">
      <c r="A35" s="36"/>
      <c r="C35" s="11"/>
      <c r="E35" s="34"/>
      <c r="F35" s="34"/>
      <c r="G35" s="34"/>
    </row>
    <row r="36" spans="1:13" ht="15" x14ac:dyDescent="0.25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5"/>
      <c r="C42" s="11"/>
      <c r="E42" s="34"/>
      <c r="F42" s="46"/>
      <c r="G42" s="34"/>
    </row>
    <row r="43" spans="1:13" x14ac:dyDescent="0.3">
      <c r="A43" s="45"/>
      <c r="C43" s="11"/>
      <c r="E43" s="34"/>
      <c r="F43" s="46"/>
      <c r="G43" s="34"/>
    </row>
    <row r="44" spans="1:13" x14ac:dyDescent="0.3">
      <c r="A44" s="45"/>
      <c r="C44" s="11"/>
      <c r="E44" s="34"/>
      <c r="F44" s="47"/>
      <c r="G44" s="34"/>
    </row>
    <row r="45" spans="1:13" x14ac:dyDescent="0.3">
      <c r="A45" s="36"/>
      <c r="C45" s="11"/>
      <c r="E45" s="34"/>
      <c r="F45" s="46"/>
      <c r="G45" s="34"/>
    </row>
    <row r="46" spans="1:13" x14ac:dyDescent="0.3">
      <c r="A46" s="36"/>
      <c r="C46" s="11"/>
      <c r="E46" s="34"/>
      <c r="F46" s="46"/>
      <c r="G46" s="34"/>
    </row>
    <row r="47" spans="1:13" x14ac:dyDescent="0.3">
      <c r="A47" s="48"/>
      <c r="C47" s="11"/>
      <c r="E47" s="34"/>
      <c r="F47" s="34"/>
      <c r="G47" s="34"/>
    </row>
    <row r="48" spans="1:13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9"/>
      <c r="C51" s="11"/>
      <c r="E51" s="34"/>
      <c r="F51" s="40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7" priority="126" operator="containsText" text="New Tag Required">
      <formula>NOT(ISERROR(SEARCH("New Tag Required",G39)))</formula>
    </cfRule>
  </conditionalFormatting>
  <conditionalFormatting sqref="D39:D99">
    <cfRule type="containsText" dxfId="46" priority="125" operator="containsText" text="Yes">
      <formula>NOT(ISERROR(SEARCH("Yes",D39)))</formula>
    </cfRule>
  </conditionalFormatting>
  <conditionalFormatting sqref="H39:H99 H200:H421">
    <cfRule type="containsText" dxfId="45" priority="113" operator="containsText" text="New Sign Required">
      <formula>NOT(ISERROR(SEARCH("New Sign Required",H39)))</formula>
    </cfRule>
  </conditionalFormatting>
  <conditionalFormatting sqref="G39:G99">
    <cfRule type="containsText" dxfId="44" priority="112" operator="containsText" text="Action Required">
      <formula>NOT(ISERROR(SEARCH("Action Required",G39)))</formula>
    </cfRule>
  </conditionalFormatting>
  <conditionalFormatting sqref="H39:H99">
    <cfRule type="containsText" dxfId="43" priority="111" operator="containsText" text="Action Required">
      <formula>NOT(ISERROR(SEARCH("Action Required",H39)))</formula>
    </cfRule>
  </conditionalFormatting>
  <conditionalFormatting sqref="G7:G32 G35:G38">
    <cfRule type="containsText" dxfId="42" priority="53" operator="containsText" text="New Tag Required">
      <formula>NOT(ISERROR(SEARCH("New Tag Required",G7)))</formula>
    </cfRule>
  </conditionalFormatting>
  <conditionalFormatting sqref="D7:D38">
    <cfRule type="containsText" dxfId="41" priority="52" operator="containsText" text="Yes">
      <formula>NOT(ISERROR(SEARCH("Yes",D7)))</formula>
    </cfRule>
  </conditionalFormatting>
  <conditionalFormatting sqref="H35:H38 H7:H32">
    <cfRule type="containsText" dxfId="40" priority="51" operator="containsText" text="New Sign Required">
      <formula>NOT(ISERROR(SEARCH("New Sign Required",H7)))</formula>
    </cfRule>
  </conditionalFormatting>
  <conditionalFormatting sqref="G7:G32 G35:G38">
    <cfRule type="containsText" dxfId="39" priority="50" operator="containsText" text="Action Required">
      <formula>NOT(ISERROR(SEARCH("Action Required",G7)))</formula>
    </cfRule>
  </conditionalFormatting>
  <conditionalFormatting sqref="H35:H38 H7:H32">
    <cfRule type="containsText" dxfId="38" priority="49" operator="containsText" text="Action Required">
      <formula>NOT(ISERROR(SEARCH("Action Required",H7)))</formula>
    </cfRule>
  </conditionalFormatting>
  <conditionalFormatting sqref="D100:D199">
    <cfRule type="containsText" dxfId="37" priority="45" operator="containsText" text="Yes">
      <formula>NOT(ISERROR(SEARCH("Yes",D100)))</formula>
    </cfRule>
  </conditionalFormatting>
  <conditionalFormatting sqref="H100:H199">
    <cfRule type="containsText" dxfId="36" priority="44" operator="containsText" text="New Sign Required">
      <formula>NOT(ISERROR(SEARCH("New Sign Required",H100)))</formula>
    </cfRule>
  </conditionalFormatting>
  <conditionalFormatting sqref="G100:G199">
    <cfRule type="containsText" dxfId="35" priority="43" operator="containsText" text="Action Required">
      <formula>NOT(ISERROR(SEARCH("Action Required",G100)))</formula>
    </cfRule>
  </conditionalFormatting>
  <conditionalFormatting sqref="H100:H199">
    <cfRule type="containsText" dxfId="34" priority="42" operator="containsText" text="Action Required">
      <formula>NOT(ISERROR(SEARCH("Action Required",H100)))</formula>
    </cfRule>
  </conditionalFormatting>
  <conditionalFormatting sqref="D6">
    <cfRule type="containsText" dxfId="33" priority="39" operator="containsText" text="Yes">
      <formula>NOT(ISERROR(SEARCH("Yes",D6)))</formula>
    </cfRule>
  </conditionalFormatting>
  <conditionalFormatting sqref="J2:N2">
    <cfRule type="cellIs" dxfId="32" priority="19" operator="notEqual">
      <formula>0</formula>
    </cfRule>
  </conditionalFormatting>
  <conditionalFormatting sqref="J6:J31">
    <cfRule type="cellIs" dxfId="31" priority="18" operator="equal">
      <formula>0</formula>
    </cfRule>
  </conditionalFormatting>
  <conditionalFormatting sqref="M6:M31">
    <cfRule type="cellIs" dxfId="30" priority="17" operator="equal">
      <formula>0</formula>
    </cfRule>
  </conditionalFormatting>
  <conditionalFormatting sqref="J6:J31 M6:M31">
    <cfRule type="cellIs" dxfId="29" priority="14" operator="equal">
      <formula>"In Progress"</formula>
    </cfRule>
    <cfRule type="cellIs" dxfId="28" priority="15" operator="equal">
      <formula>"Log Issues"</formula>
    </cfRule>
    <cfRule type="cellIs" dxfId="27" priority="16" operator="equal">
      <formula>"N/A"</formula>
    </cfRule>
  </conditionalFormatting>
  <conditionalFormatting sqref="K6:L12">
    <cfRule type="expression" dxfId="26" priority="13">
      <formula>$J6="Log Issues"</formula>
    </cfRule>
  </conditionalFormatting>
  <conditionalFormatting sqref="N6:N12">
    <cfRule type="expression" dxfId="25" priority="12">
      <formula>$M6="Log Issues"</formula>
    </cfRule>
  </conditionalFormatting>
  <conditionalFormatting sqref="G6">
    <cfRule type="containsText" dxfId="24" priority="11" operator="containsText" text="New Tag Required">
      <formula>NOT(ISERROR(SEARCH("New Tag Required",G6)))</formula>
    </cfRule>
  </conditionalFormatting>
  <conditionalFormatting sqref="H6">
    <cfRule type="containsText" dxfId="23" priority="10" operator="containsText" text="New Sign Required">
      <formula>NOT(ISERROR(SEARCH("New Sign Required",H6)))</formula>
    </cfRule>
  </conditionalFormatting>
  <conditionalFormatting sqref="G6">
    <cfRule type="containsText" dxfId="22" priority="9" operator="containsText" text="Action Required">
      <formula>NOT(ISERROR(SEARCH("Action Required",G6)))</formula>
    </cfRule>
  </conditionalFormatting>
  <conditionalFormatting sqref="H6">
    <cfRule type="containsText" dxfId="21" priority="8" operator="containsText" text="Action Required">
      <formula>NOT(ISERROR(SEARCH("Action Required",H6)))</formula>
    </cfRule>
  </conditionalFormatting>
  <conditionalFormatting sqref="H1:H1048576">
    <cfRule type="containsText" dxfId="20" priority="6" operator="containsText" text="Remove Old Sign">
      <formula>NOT(ISERROR(SEARCH("Remove Old Sign",H1)))</formula>
    </cfRule>
    <cfRule type="containsText" dxfId="19" priority="7" operator="containsText" text="Move Sign to New Location">
      <formula>NOT(ISERROR(SEARCH("Move Sign to New Location",H1)))</formula>
    </cfRule>
  </conditionalFormatting>
  <conditionalFormatting sqref="G3:G1048576">
    <cfRule type="containsText" dxfId="18" priority="5" operator="containsText" text="Remove Old Tag">
      <formula>NOT(ISERROR(SEARCH("Remove Old Tag",G3)))</formula>
    </cfRule>
  </conditionalFormatting>
  <conditionalFormatting sqref="G1:G2">
    <cfRule type="containsText" dxfId="17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4" sqref="F14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0147</v>
      </c>
      <c r="C1" s="54"/>
      <c r="D1" s="18" t="s">
        <v>10</v>
      </c>
      <c r="E1" s="55">
        <f>'KD Changes'!G1</f>
        <v>42066</v>
      </c>
    </row>
    <row r="2" spans="1:10" ht="15" customHeight="1" x14ac:dyDescent="0.25">
      <c r="A2" s="58" t="s">
        <v>8</v>
      </c>
      <c r="B2" s="59" t="str">
        <f>VLOOKUP(B1,[1]BuildingList!A:B,2,FALSE)</f>
        <v>Complex Commons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84</v>
      </c>
      <c r="B6" s="1" t="s">
        <v>85</v>
      </c>
      <c r="C6" s="56" t="s">
        <v>71</v>
      </c>
      <c r="D6" s="37">
        <v>696</v>
      </c>
      <c r="G6" s="32"/>
      <c r="H6" s="32"/>
      <c r="I6" s="56"/>
      <c r="J6" s="56"/>
    </row>
    <row r="7" spans="1:10" x14ac:dyDescent="0.3">
      <c r="A7" s="1" t="s">
        <v>86</v>
      </c>
      <c r="B7" s="1" t="s">
        <v>87</v>
      </c>
      <c r="C7" s="56" t="s">
        <v>71</v>
      </c>
      <c r="D7" s="40">
        <v>13277</v>
      </c>
      <c r="G7" s="32"/>
      <c r="H7" s="32"/>
      <c r="I7" s="56"/>
      <c r="J7" s="56"/>
    </row>
    <row r="8" spans="1:10" ht="15" customHeight="1" x14ac:dyDescent="0.25">
      <c r="A8" s="1" t="s">
        <v>88</v>
      </c>
      <c r="B8" s="1" t="s">
        <v>89</v>
      </c>
      <c r="C8" s="56" t="s">
        <v>69</v>
      </c>
      <c r="D8" s="40">
        <v>2008</v>
      </c>
      <c r="G8" s="32"/>
      <c r="H8" s="32"/>
      <c r="I8" s="56"/>
      <c r="J8" s="56"/>
    </row>
    <row r="9" spans="1:10" x14ac:dyDescent="0.3">
      <c r="A9" s="1" t="s">
        <v>91</v>
      </c>
      <c r="B9" s="1" t="s">
        <v>92</v>
      </c>
      <c r="C9" s="56" t="s">
        <v>69</v>
      </c>
      <c r="D9" s="56">
        <v>4537</v>
      </c>
      <c r="G9" s="32"/>
      <c r="H9" s="32"/>
      <c r="I9" s="56"/>
      <c r="J9" s="56"/>
    </row>
    <row r="10" spans="1:10" x14ac:dyDescent="0.3">
      <c r="A10" s="1" t="s">
        <v>93</v>
      </c>
      <c r="B10" s="1" t="s">
        <v>94</v>
      </c>
      <c r="C10" s="56" t="s">
        <v>69</v>
      </c>
      <c r="D10" s="56">
        <v>482</v>
      </c>
      <c r="F10" s="65"/>
      <c r="G10" s="32"/>
      <c r="H10" s="32"/>
    </row>
    <row r="11" spans="1:10" ht="15" x14ac:dyDescent="0.25">
      <c r="A11" s="1" t="s">
        <v>95</v>
      </c>
      <c r="B11" s="1" t="s">
        <v>96</v>
      </c>
      <c r="C11" s="56" t="s">
        <v>69</v>
      </c>
      <c r="D11" s="56">
        <v>5027</v>
      </c>
      <c r="F11" s="65"/>
      <c r="G11" s="32"/>
      <c r="H11" s="32"/>
    </row>
    <row r="12" spans="1:10" ht="15" x14ac:dyDescent="0.25">
      <c r="A12" s="56"/>
      <c r="B12" s="57"/>
      <c r="F12" s="65"/>
      <c r="G12" s="32"/>
      <c r="H12" s="32"/>
    </row>
    <row r="13" spans="1:10" ht="15" x14ac:dyDescent="0.25">
      <c r="A13" s="56"/>
      <c r="B13" s="56"/>
      <c r="F13" s="65"/>
      <c r="G13" s="32"/>
      <c r="H13" s="32"/>
    </row>
    <row r="14" spans="1:10" ht="15" x14ac:dyDescent="0.25">
      <c r="A14" s="56"/>
      <c r="B14" s="57"/>
      <c r="F14" s="65"/>
      <c r="G14" s="32"/>
      <c r="H14" s="32"/>
    </row>
    <row r="15" spans="1:10" ht="15" x14ac:dyDescent="0.25">
      <c r="A15" s="56"/>
      <c r="B15" s="56"/>
      <c r="F15" s="65"/>
      <c r="G15" s="32"/>
      <c r="H15" s="32"/>
    </row>
    <row r="16" spans="1:10" ht="15" x14ac:dyDescent="0.25">
      <c r="A16" s="56"/>
      <c r="B16" s="57"/>
      <c r="F16" s="65"/>
      <c r="G16" s="32"/>
      <c r="H16" s="32"/>
    </row>
    <row r="17" spans="1:8" ht="15" x14ac:dyDescent="0.25">
      <c r="A17" s="56"/>
      <c r="B17" s="56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5"/>
      <c r="G20" s="32"/>
      <c r="H20" s="32"/>
    </row>
    <row r="21" spans="1:8" ht="15" x14ac:dyDescent="0.25">
      <c r="A21" s="56"/>
      <c r="B21" s="56"/>
      <c r="F21" s="66"/>
      <c r="G21" s="32"/>
      <c r="H21" s="32"/>
    </row>
    <row r="22" spans="1:8" ht="15" x14ac:dyDescent="0.25">
      <c r="A22" s="56"/>
      <c r="B22" s="56"/>
      <c r="F22" s="65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56"/>
      <c r="B30" s="56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32"/>
      <c r="H38" s="32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6" priority="16" operator="containsText" text="New Tag Required">
      <formula>NOT(ISERROR(SEARCH("New Tag Required",G39)))</formula>
    </cfRule>
  </conditionalFormatting>
  <conditionalFormatting sqref="D49:D98">
    <cfRule type="containsText" dxfId="15" priority="15" operator="containsText" text="Yes">
      <formula>NOT(ISERROR(SEARCH("Yes",D49)))</formula>
    </cfRule>
  </conditionalFormatting>
  <conditionalFormatting sqref="H39:H98 H199:H420">
    <cfRule type="containsText" dxfId="14" priority="14" operator="containsText" text="New Sign Required">
      <formula>NOT(ISERROR(SEARCH("New Sign Required",H39)))</formula>
    </cfRule>
  </conditionalFormatting>
  <conditionalFormatting sqref="G39:G98">
    <cfRule type="containsText" dxfId="13" priority="13" operator="containsText" text="Action Required">
      <formula>NOT(ISERROR(SEARCH("Action Required",G39)))</formula>
    </cfRule>
  </conditionalFormatting>
  <conditionalFormatting sqref="H39:H98">
    <cfRule type="containsText" dxfId="12" priority="12" operator="containsText" text="Action Required">
      <formula>NOT(ISERROR(SEARCH("Action Required",H39)))</formula>
    </cfRule>
  </conditionalFormatting>
  <conditionalFormatting sqref="D99:D198">
    <cfRule type="containsText" dxfId="11" priority="7" operator="containsText" text="Yes">
      <formula>NOT(ISERROR(SEARCH("Yes",D99)))</formula>
    </cfRule>
  </conditionalFormatting>
  <conditionalFormatting sqref="H99:H198">
    <cfRule type="containsText" dxfId="10" priority="6" operator="containsText" text="New Sign Required">
      <formula>NOT(ISERROR(SEARCH("New Sign Required",H99)))</formula>
    </cfRule>
  </conditionalFormatting>
  <conditionalFormatting sqref="G99:G198">
    <cfRule type="containsText" dxfId="9" priority="5" operator="containsText" text="Action Required">
      <formula>NOT(ISERROR(SEARCH("Action Required",G99)))</formula>
    </cfRule>
  </conditionalFormatting>
  <conditionalFormatting sqref="H99:H198">
    <cfRule type="containsText" dxfId="8" priority="4" operator="containsText" text="Action Required">
      <formula>NOT(ISERROR(SEARCH("Action Required",H99)))</formula>
    </cfRule>
  </conditionalFormatting>
  <conditionalFormatting sqref="H1:H4 H39:H1048576 G5:G38">
    <cfRule type="containsText" dxfId="7" priority="2" operator="containsText" text="Remove Old Sign">
      <formula>NOT(ISERROR(SEARCH("Remove Old Sign",G1)))</formula>
    </cfRule>
    <cfRule type="containsText" dxfId="6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5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2015-03-12T19:00:41Z</dcterms:modified>
</cp:coreProperties>
</file>