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<sst xmlns="http://schemas.openxmlformats.org/spreadsheetml/2006/main" count="115" uniqueCount="85">
  <si>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</si>
  <si>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</si>
  <si>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</si>
  <si>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</si>
  <si>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</si>
  <si>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</si>
  <si>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</si>
  <si>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</si>
  <si>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</si>
  <si>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</si>
  <si>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</si>
  <si>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</si>
  <si>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</si>
  <si>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</si>
  <si>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</si>
  <si>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</si>
  <si>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</si>
  <si>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</si>
  <si>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</si>
  <si>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</si>
  <si>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</si>
  <si>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</si>
  <si>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</si>
  <si>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</si>
  <si>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</si>
  <si>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</si>
  <si>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</si>
  <si>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</si>
  <si>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</si>
  <si>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</si>
  <si>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</si>
  <si>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</si>
  <si>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</si>
  <si>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</si>
  <si>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</si>
  <si>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</si>
  <si>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</si>
  <si>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</si>
  <si>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</si>
  <si>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</si>
  <si>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</si>
  <si>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</si>
  <si>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</si>
  <si>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</si>
  <si>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</si>
  <si>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</si>
  <si>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</si>
  <si>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</si>
  <si>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</si>
  <si>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</si>
  <si>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</si>
  <si>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</si>
  <si>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</si>
  <si>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</si>
  <si>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</si>
  <si>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</si>
  <si>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</si>
  <si>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</si>
  <si>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</si>
  <si>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</si>
  <si>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</si>
  <si>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</si>
  <si>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</si>
  <si>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</si>
  <si>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</si>
  <si>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</si>
  <si>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</si>
  <si>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</si>
  <si>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</si>
  <si>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</si>
  <si>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</si>
  <si>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</si>
  <si>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</si>
  <si>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</si>
  <si>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</si>
  <si>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0099</t>
  </si>
  <si>
    <t>03</t>
  </si>
  <si>
    <t>LX-0099-03-324</t>
  </si>
  <si>
    <t>GLUCK EQUINE BLDG - Room 324</t>
  </si>
  <si>
    <t>LX-0099-03-328</t>
  </si>
  <si>
    <t>GLUCK EQUINE BLDG - Room 328</t>
  </si>
  <si>
    <t>move equipment to 324</t>
  </si>
  <si>
    <t>0300</t>
  </si>
  <si>
    <t>0328</t>
  </si>
  <si>
    <t>0324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</si>
</sst>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4" zoomScale="90" zoomScaleNormal="90" workbookViewId="0">
      <selection activeCell="E15" sqref="E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75</v>
      </c>
      <c r="C1" s="79"/>
      <c r="F1" s="68" t="s">
        <v>10</v>
      </c>
      <c r="G1" s="18">
        <v>43313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Gluck Equine Research Building</v>
      </c>
      <c r="C2" s="80"/>
      <c r="F2" s="69" t="s">
        <v>12</v>
      </c>
      <c r="G2" s="22" t="s">
        <v>70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84</v>
      </c>
      <c r="B6" s="48" t="s">
        <v>76</v>
      </c>
      <c r="C6" s="42" t="s">
        <v>49</v>
      </c>
      <c r="D6" s="41" t="s">
        <v>5</v>
      </c>
      <c r="E6" s="50">
        <v>593</v>
      </c>
      <c r="F6" s="50">
        <v>1179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83</v>
      </c>
      <c r="B7" s="48" t="s">
        <v>76</v>
      </c>
      <c r="C7" s="42" t="s">
        <v>51</v>
      </c>
      <c r="D7" s="41" t="s">
        <v>5</v>
      </c>
      <c r="E7" s="50">
        <v>566</v>
      </c>
      <c r="F7" s="50">
        <v>0</v>
      </c>
      <c r="G7" s="50" t="s">
        <v>53</v>
      </c>
      <c r="H7" s="41" t="s">
        <v>54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>
        <f>IF(H7="No Change","N/A",IF(H7="New Tag Required",Lookup!F:F,IF(H7="Remove Old Sign",Lookup!F:F,IF(H7="N/A","N/A",""))))</f>
        <v>0</v>
      </c>
      <c r="N7" s="60"/>
      <c r="O7" s="59"/>
    </row>
    <row r="8" spans="1:16" s="41" customFormat="1" ht="15" customHeight="1" x14ac:dyDescent="0.25">
      <c r="A8" s="48" t="s">
        <v>82</v>
      </c>
      <c r="B8" s="48" t="s">
        <v>76</v>
      </c>
      <c r="C8" s="42" t="s">
        <v>71</v>
      </c>
      <c r="D8" s="41" t="s">
        <v>5</v>
      </c>
      <c r="E8" s="50">
        <v>1948</v>
      </c>
      <c r="F8" s="50">
        <v>1996</v>
      </c>
      <c r="G8" s="50" t="s">
        <v>13</v>
      </c>
      <c r="H8" s="41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0099</v>
      </c>
      <c r="C1" s="39"/>
      <c r="D1" s="17" t="s">
        <v>10</v>
      </c>
      <c r="E1" s="40">
        <f>'KD Changes'!G1</f>
        <v>43313</v>
      </c>
    </row>
    <row r="2" spans="1:10" ht="15" customHeight="1" x14ac:dyDescent="0.25">
      <c r="A2" s="43" t="s">
        <v>8</v>
      </c>
      <c r="B2" s="44" t="str">
        <f>VLOOKUP(B1,[1]BuildingList!A:B,2,FALSE)</f>
        <v>Gluck Equine Research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77</v>
      </c>
      <c r="B6" s="78" t="s">
        <v>78</v>
      </c>
      <c r="C6" s="41" t="s">
        <v>64</v>
      </c>
      <c r="D6" s="50">
        <v>1179</v>
      </c>
      <c r="G6" s="29"/>
      <c r="H6" s="29"/>
      <c r="I6" s="41"/>
      <c r="J6" s="41"/>
    </row>
    <row r="7" spans="1:10" x14ac:dyDescent="0.25">
      <c r="A7" s="77" t="s">
        <v>79</v>
      </c>
      <c r="B7" s="78" t="s">
        <v>80</v>
      </c>
      <c r="C7" s="41" t="s">
        <v>72</v>
      </c>
      <c r="D7" s="50">
        <v>0</v>
      </c>
      <c r="E7" s="41" t="s">
        <v>81</v>
      </c>
      <c r="G7" s="29"/>
      <c r="H7" s="29"/>
      <c r="I7" s="41"/>
      <c r="J7" s="41"/>
    </row>
    <row r="8" spans="1:10" x14ac:dyDescent="0.25">
      <c r="A8" s="41"/>
      <c r="B8" s="41"/>
      <c r="F8" s="50"/>
      <c r="G8" s="29"/>
      <c r="H8" s="29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1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50"/>
    </row>
    <row r="38" spans="1:8" x14ac:dyDescent="0.25">
      <c r="A38" s="49"/>
      <c r="E38" s="50"/>
      <c r="F38" s="50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4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C48" s="42"/>
      <c r="E48" s="50"/>
      <c r="F48" s="51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49"/>
      <c r="C51" s="42"/>
      <c r="E51" s="50"/>
      <c r="F51" s="50"/>
      <c r="G51" s="50"/>
    </row>
    <row r="52" spans="1:7" x14ac:dyDescent="0.25">
      <c r="A52" s="49"/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197" spans="3:3" x14ac:dyDescent="0.25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2018-08-08T18:09:42Z</dcterms:modified>
</cp:coreProperties>
</file>