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J6" i="1"/>
  <c r="H18" i="1" l="1"/>
  <c r="G18" i="1"/>
  <c r="M18" i="1" l="1"/>
  <c r="K2" i="1" s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<sst xmlns="http://schemas.openxmlformats.org/spreadsheetml/2006/main" count="90" uniqueCount="75">
  <si>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</si>
  <si>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</si>
  <si>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</si>
  <si>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</si>
  <si>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</si>
  <si>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</si>
  <si>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</si>
  <si>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</si>
  <si>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</si>
  <si>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</si>
  <si>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</si>
  <si>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</si>
  <si>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</si>
  <si>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</si>
  <si>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</si>
  <si>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</si>
  <si>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</si>
  <si>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</si>
  <si>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</si>
  <si>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</si>
  <si>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</si>
  <si>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</si>
  <si>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</si>
  <si>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</si>
  <si>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</si>
  <si>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</si>
  <si>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</si>
  <si>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</si>
  <si>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</si>
  <si>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</si>
  <si>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</si>
  <si>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</si>
  <si>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</si>
  <si>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</si>
  <si>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</si>
  <si>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</si>
  <si>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</si>
  <si>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</si>
  <si>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</si>
  <si>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</si>
  <si>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</si>
  <si>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</si>
  <si>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</si>
  <si>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</si>
  <si>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</si>
  <si>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</si>
  <si>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</si>
  <si>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</si>
  <si>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</si>
  <si>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</si>
  <si>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</si>
  <si>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</si>
  <si>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</si>
  <si>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</si>
  <si>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</si>
  <si>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</si>
  <si>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</si>
  <si>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</si>
  <si>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</si>
  <si>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</si>
  <si>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</si>
  <si>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</si>
  <si>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</si>
  <si>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</si>
  <si>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</si>
  <si>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</si>
  <si>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</si>
  <si>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0096</t>
  </si>
  <si>
    <t>00</t>
  </si>
  <si>
    <t>B0004</t>
  </si>
  <si>
    <t>Room Label Added</t>
  </si>
  <si>
    <t>ST0001A</t>
  </si>
  <si>
    <t>Room ID update, Room Made Smaller</t>
  </si>
  <si>
    <t>Stair ID's will need to be updated in eBars. Update will be sent separately.</t>
  </si>
  <si>
    <t>This area was not previosly  shown on the Floor Plan. It is in eBars with correct Room Usage. Tag may not be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</si>
</sst>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1" fillId="0" borderId="0" xfId="43" applyNumberFormat="1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41743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Dorothy Enslow Combs Cancer Research Building</v>
      </c>
      <c r="C2" s="54"/>
      <c r="F2" s="25" t="s">
        <v>12</v>
      </c>
      <c r="G2" s="26" t="s">
        <v>66</v>
      </c>
      <c r="J2" s="15">
        <f>G18-J18</f>
        <v>1</v>
      </c>
      <c r="K2" s="15">
        <f>H18-M18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75.75" thickTop="1" x14ac:dyDescent="0.25">
      <c r="A6" s="30" t="s">
        <v>69</v>
      </c>
      <c r="B6" s="30" t="s">
        <v>68</v>
      </c>
      <c r="C6" s="11" t="s">
        <v>70</v>
      </c>
      <c r="D6" s="17" t="s">
        <v>5</v>
      </c>
      <c r="E6" s="36">
        <v>48</v>
      </c>
      <c r="F6" s="36">
        <v>35</v>
      </c>
      <c r="G6" s="36" t="s">
        <v>3</v>
      </c>
      <c r="H6" s="17" t="s">
        <v>13</v>
      </c>
      <c r="I6" s="11" t="s">
        <v>74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55" t="s">
        <v>71</v>
      </c>
      <c r="B7" s="30" t="s">
        <v>68</v>
      </c>
      <c r="C7" s="11" t="s">
        <v>72</v>
      </c>
      <c r="D7" s="17" t="s">
        <v>5</v>
      </c>
      <c r="E7" s="36">
        <v>218</v>
      </c>
      <c r="F7" s="36">
        <v>182</v>
      </c>
      <c r="G7" s="36" t="s">
        <v>2</v>
      </c>
      <c r="H7" s="17" t="s">
        <v>13</v>
      </c>
      <c r="I7" s="11" t="s">
        <v>73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ht="15.75" thickBot="1" x14ac:dyDescent="0.3">
      <c r="A16" s="38"/>
      <c r="C16" s="11"/>
      <c r="E16" s="36"/>
      <c r="F16" s="36"/>
      <c r="G16" s="36"/>
      <c r="K16" s="42"/>
      <c r="N16" s="42"/>
    </row>
    <row r="17" spans="1:13" ht="45" x14ac:dyDescent="0.25">
      <c r="A17" s="38"/>
      <c r="C17" s="11"/>
      <c r="E17" s="36"/>
      <c r="F17" s="36"/>
      <c r="G17" s="43" t="s">
        <v>47</v>
      </c>
      <c r="H17" s="44" t="s">
        <v>48</v>
      </c>
      <c r="J17" s="45" t="s">
        <v>42</v>
      </c>
      <c r="K17" s="10"/>
      <c r="L17" s="10"/>
      <c r="M17" s="45" t="s">
        <v>43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1</v>
      </c>
      <c r="H18" s="13">
        <f>COUNTIF(H6:H17,"New Sign Required")</f>
        <v>0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6"/>
      <c r="C26" s="11"/>
      <c r="E26" s="36"/>
      <c r="F26" s="47"/>
      <c r="G26" s="36"/>
    </row>
    <row r="27" spans="1:13" x14ac:dyDescent="0.25">
      <c r="A27" s="46"/>
      <c r="C27" s="11"/>
      <c r="E27" s="36"/>
      <c r="F27" s="47"/>
      <c r="G27" s="36"/>
    </row>
    <row r="28" spans="1:13" x14ac:dyDescent="0.25">
      <c r="A28" s="46"/>
      <c r="C28" s="11"/>
      <c r="E28" s="36"/>
      <c r="F28" s="48"/>
      <c r="G28" s="36"/>
    </row>
    <row r="29" spans="1:13" x14ac:dyDescent="0.25">
      <c r="A29" s="38"/>
      <c r="C29" s="11"/>
      <c r="E29" s="36"/>
      <c r="F29" s="47"/>
      <c r="G29" s="36"/>
    </row>
    <row r="30" spans="1:13" x14ac:dyDescent="0.25">
      <c r="A30" s="38"/>
      <c r="C30" s="11"/>
      <c r="E30" s="36"/>
      <c r="F30" s="47"/>
      <c r="G30" s="36"/>
    </row>
    <row r="31" spans="1:13" x14ac:dyDescent="0.25">
      <c r="A31" s="49"/>
      <c r="C31" s="11"/>
      <c r="E31" s="36"/>
      <c r="F31" s="36"/>
      <c r="G31" s="36"/>
    </row>
    <row r="32" spans="1:13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50"/>
      <c r="C35" s="11"/>
      <c r="E35" s="36"/>
      <c r="F35" s="41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40" priority="122" operator="containsText" text="New Tag Required">
      <formula>NOT(ISERROR(SEARCH("New Tag Required",G10)))</formula>
    </cfRule>
  </conditionalFormatting>
  <conditionalFormatting sqref="D6 D8 D10:D83">
    <cfRule type="containsText" dxfId="39" priority="121" operator="containsText" text="Yes">
      <formula>NOT(ISERROR(SEARCH("Yes",D6)))</formula>
    </cfRule>
  </conditionalFormatting>
  <conditionalFormatting sqref="H23:H83 H184:H405 H10:H16">
    <cfRule type="containsText" dxfId="38" priority="109" operator="containsText" text="New Sign Required">
      <formula>NOT(ISERROR(SEARCH("New Sign Required",H10)))</formula>
    </cfRule>
  </conditionalFormatting>
  <conditionalFormatting sqref="G23:G83 G10:H16">
    <cfRule type="containsText" dxfId="37" priority="108" operator="containsText" text="Action Required">
      <formula>NOT(ISERROR(SEARCH("Action Required",G10)))</formula>
    </cfRule>
  </conditionalFormatting>
  <conditionalFormatting sqref="H23:H83">
    <cfRule type="containsText" dxfId="36" priority="107" operator="containsText" text="Action Required">
      <formula>NOT(ISERROR(SEARCH("Action Required",H23)))</formula>
    </cfRule>
  </conditionalFormatting>
  <conditionalFormatting sqref="G6 G19:G22">
    <cfRule type="containsText" dxfId="35" priority="49" operator="containsText" text="New Tag Required">
      <formula>NOT(ISERROR(SEARCH("New Tag Required",G6)))</formula>
    </cfRule>
  </conditionalFormatting>
  <conditionalFormatting sqref="H6 H19:H22">
    <cfRule type="containsText" dxfId="34" priority="47" operator="containsText" text="New Sign Required">
      <formula>NOT(ISERROR(SEARCH("New Sign Required",H6)))</formula>
    </cfRule>
  </conditionalFormatting>
  <conditionalFormatting sqref="G6 G19:G22">
    <cfRule type="containsText" dxfId="33" priority="46" operator="containsText" text="Action Required">
      <formula>NOT(ISERROR(SEARCH("Action Required",G6)))</formula>
    </cfRule>
  </conditionalFormatting>
  <conditionalFormatting sqref="H6 H19:H22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84:D183">
    <cfRule type="containsText" dxfId="28" priority="41" operator="containsText" text="Yes">
      <formula>NOT(ISERROR(SEARCH("Yes",D84)))</formula>
    </cfRule>
  </conditionalFormatting>
  <conditionalFormatting sqref="H84:H183">
    <cfRule type="containsText" dxfId="27" priority="40" operator="containsText" text="New Sign Required">
      <formula>NOT(ISERROR(SEARCH("New Sign Required",H84)))</formula>
    </cfRule>
  </conditionalFormatting>
  <conditionalFormatting sqref="G84:G183">
    <cfRule type="containsText" dxfId="26" priority="39" operator="containsText" text="Action Required">
      <formula>NOT(ISERROR(SEARCH("Action Required",G84)))</formula>
    </cfRule>
  </conditionalFormatting>
  <conditionalFormatting sqref="H84:H183">
    <cfRule type="containsText" dxfId="25" priority="38" operator="containsText" text="Action Required">
      <formula>NOT(ISERROR(SEARCH("Action Required",H84)))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15">
    <cfRule type="cellIs" dxfId="13" priority="14" operator="equal">
      <formula>0</formula>
    </cfRule>
  </conditionalFormatting>
  <conditionalFormatting sqref="M6:M15">
    <cfRule type="cellIs" dxfId="12" priority="13" operator="equal">
      <formula>0</formula>
    </cfRule>
  </conditionalFormatting>
  <conditionalFormatting sqref="J6:J15 M6:M15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2">
    <cfRule type="expression" dxfId="8" priority="9">
      <formula>$J6="Log Issues"</formula>
    </cfRule>
  </conditionalFormatting>
  <conditionalFormatting sqref="N6:N12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2" t="s">
        <v>50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53</v>
      </c>
    </row>
    <row r="14" spans="1:6" ht="14.45" x14ac:dyDescent="0.3">
      <c r="E14" s="52" t="s">
        <v>51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2014-04-14T15:06:30Z</dcterms:modified>
</cp:coreProperties>
</file>