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6\"/>
    </mc:Choice>
  </mc:AlternateContent>
  <xr:revisionPtr revIDLastSave="0" documentId="13_ncr:1_{C00EDF71-E0CB-490B-8DE2-65C9B2ECA241}" xr6:coauthVersionLast="44" xr6:coauthVersionMax="44" xr10:uidLastSave="{00000000-0000-0000-0000-000000000000}"/>
  <workbookProtection lockStructure="1"/>
  <bookViews>
    <workbookView xWindow="-26385" yWindow="600" windowWidth="24255" windowHeight="13920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<sst xmlns="http://schemas.openxmlformats.org/spreadsheetml/2006/main" count="77" uniqueCount="61">
  <si>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</si>
  <si>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</si>
  <si>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</si>
  <si>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</si>
  <si>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</si>
  <si>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</si>
  <si>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</si>
  <si>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</si>
  <si>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</si>
  <si>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</si>
  <si>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</si>
  <si>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</si>
  <si>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</si>
  <si>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</si>
  <si>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</si>
  <si>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</si>
  <si>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</si>
  <si>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</si>
  <si>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</si>
  <si>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</si>
  <si>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</si>
  <si>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</si>
  <si>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</si>
  <si>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</si>
  <si>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</si>
  <si>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</si>
  <si>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</si>
  <si>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</si>
  <si>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</si>
  <si>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</si>
  <si>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</si>
  <si>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</si>
  <si>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</si>
  <si>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</si>
  <si>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</si>
  <si>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</si>
  <si>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</si>
  <si>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</si>
  <si>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</si>
  <si>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</si>
  <si>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</si>
  <si>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</si>
  <si>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</si>
  <si>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</si>
  <si>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</si>
  <si>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</si>
  <si>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</si>
  <si>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</si>
  <si>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</si>
  <si>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</si>
  <si>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</si>
  <si>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</si>
  <si>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</si>
  <si>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</si>
  <si>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0096</t>
  </si>
  <si>
    <t>0006</t>
  </si>
  <si>
    <t>0012</t>
  </si>
  <si>
    <t>00</t>
  </si>
  <si>
    <t>CIRCULATION AREA</t>
  </si>
  <si>
    <t>no change to SAP data due to  FMMC ProjNo 10179</t>
  </si>
  <si>
    <t>changes to eBARS data due to  FMMC ProjNo 10179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</si>
</sst>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quotePrefix="1"/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6" borderId="3" xfId="0" applyFill="1" applyBorder="1" applyAlignment="1">
      <alignment wrapText="1"/>
    </xf>
  </cellXfs>
  <cellStyles count="1">
    <cellStyle name="Normal" xfId="0" builtinId="0"/>
  </cellStyles>
  <dxfs count="3"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0228</v>
          </cell>
          <cell r="B156">
            <v>228</v>
          </cell>
          <cell r="C156" t="str">
            <v>120 State St</v>
          </cell>
          <cell r="D156" t="str">
            <v>120 State St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0233</v>
          </cell>
          <cell r="B160">
            <v>233</v>
          </cell>
          <cell r="C160" t="str">
            <v>130 University Ave</v>
          </cell>
          <cell r="D160" t="str">
            <v>130 University Ave</v>
          </cell>
        </row>
        <row r="161">
          <cell r="A161" t="str">
            <v>0234</v>
          </cell>
          <cell r="B161">
            <v>234</v>
          </cell>
          <cell r="C161" t="str">
            <v>127 Waller Ave</v>
          </cell>
          <cell r="D161" t="str">
            <v>127 Waller Ave</v>
          </cell>
        </row>
        <row r="162">
          <cell r="A162" t="str">
            <v>0235</v>
          </cell>
          <cell r="B162">
            <v>235</v>
          </cell>
          <cell r="C162" t="str">
            <v>John W Oswald Building</v>
          </cell>
          <cell r="D162" t="str">
            <v>John W Oswald Building</v>
          </cell>
        </row>
        <row r="163">
          <cell r="A163" t="str">
            <v>0236</v>
          </cell>
          <cell r="B163">
            <v>236</v>
          </cell>
          <cell r="C163" t="str">
            <v>Kentucky Tobacco Research and Development Center</v>
          </cell>
          <cell r="D163" t="str">
            <v>Kentucky Tobacco Research and Dev Center</v>
          </cell>
        </row>
        <row r="164">
          <cell r="A164" t="str">
            <v>0241</v>
          </cell>
          <cell r="B164">
            <v>241</v>
          </cell>
          <cell r="C164" t="str">
            <v>Singletary Center for the Arts</v>
          </cell>
          <cell r="D164" t="str">
            <v>Singletary Center for the Arts</v>
          </cell>
        </row>
        <row r="165">
          <cell r="A165" t="str">
            <v>0243</v>
          </cell>
          <cell r="B165">
            <v>243</v>
          </cell>
          <cell r="C165" t="str">
            <v>Greg Page Apartments 1</v>
          </cell>
          <cell r="D165" t="str">
            <v>Greg Page Apartments 1</v>
          </cell>
        </row>
        <row r="166">
          <cell r="A166" t="str">
            <v>0244</v>
          </cell>
          <cell r="B166">
            <v>244</v>
          </cell>
          <cell r="C166" t="str">
            <v>Greg Page Apartments 2</v>
          </cell>
          <cell r="D166" t="str">
            <v>Greg Page Apartments 2</v>
          </cell>
        </row>
        <row r="167">
          <cell r="A167" t="str">
            <v>0245</v>
          </cell>
          <cell r="B167">
            <v>245</v>
          </cell>
          <cell r="C167" t="str">
            <v>Greg Page Apartments 3</v>
          </cell>
          <cell r="D167" t="str">
            <v>Greg Page Apartments 3</v>
          </cell>
        </row>
        <row r="168">
          <cell r="A168" t="str">
            <v>0246</v>
          </cell>
          <cell r="B168">
            <v>246</v>
          </cell>
          <cell r="C168" t="str">
            <v>Greg Page Apartments 4</v>
          </cell>
          <cell r="D168" t="str">
            <v>Greg Page Apartments 4</v>
          </cell>
        </row>
        <row r="169">
          <cell r="A169" t="str">
            <v>0247</v>
          </cell>
          <cell r="B169">
            <v>247</v>
          </cell>
          <cell r="C169" t="str">
            <v>Greg Page Apartments 5</v>
          </cell>
          <cell r="D169" t="str">
            <v>Greg Page Apartments 5</v>
          </cell>
        </row>
        <row r="170">
          <cell r="A170" t="str">
            <v>0248</v>
          </cell>
          <cell r="B170">
            <v>248</v>
          </cell>
          <cell r="C170" t="str">
            <v>Greg Page Apartments 6</v>
          </cell>
          <cell r="D170" t="str">
            <v>Greg Page Apartments 6</v>
          </cell>
        </row>
        <row r="171">
          <cell r="A171" t="str">
            <v>0249</v>
          </cell>
          <cell r="B171">
            <v>249</v>
          </cell>
          <cell r="C171" t="str">
            <v>Greg Page Apartments 7</v>
          </cell>
          <cell r="D171" t="str">
            <v>Greg Page Apartments 7</v>
          </cell>
        </row>
        <row r="172">
          <cell r="A172" t="str">
            <v>0250</v>
          </cell>
          <cell r="B172">
            <v>250</v>
          </cell>
          <cell r="C172" t="str">
            <v>Greg Page Apartments 8</v>
          </cell>
          <cell r="D172" t="str">
            <v>Greg Page Apartments 8</v>
          </cell>
        </row>
        <row r="173">
          <cell r="A173" t="str">
            <v>0252</v>
          </cell>
          <cell r="B173">
            <v>252</v>
          </cell>
          <cell r="C173" t="str">
            <v>Greg Page Apartments 10</v>
          </cell>
          <cell r="D173" t="str">
            <v>Greg Page Apartments 10</v>
          </cell>
        </row>
        <row r="174">
          <cell r="A174" t="str">
            <v>0253</v>
          </cell>
          <cell r="B174">
            <v>253</v>
          </cell>
          <cell r="C174" t="str">
            <v>Greg Page Apartments 11</v>
          </cell>
          <cell r="D174" t="str">
            <v>Greg Page Apartments 11</v>
          </cell>
        </row>
        <row r="175">
          <cell r="A175" t="str">
            <v>0254</v>
          </cell>
          <cell r="B175">
            <v>254</v>
          </cell>
          <cell r="C175" t="str">
            <v>Greg Page Apartments 12</v>
          </cell>
          <cell r="D175" t="str">
            <v>Greg Page Apartments 12</v>
          </cell>
        </row>
        <row r="176">
          <cell r="A176" t="str">
            <v>0255</v>
          </cell>
          <cell r="B176">
            <v>255</v>
          </cell>
          <cell r="C176" t="str">
            <v>Greg Page Apartments 13</v>
          </cell>
          <cell r="D176" t="str">
            <v>Greg Page Apartments 13</v>
          </cell>
        </row>
        <row r="177">
          <cell r="A177" t="str">
            <v>0256</v>
          </cell>
          <cell r="B177">
            <v>256</v>
          </cell>
          <cell r="C177" t="str">
            <v>Greg Page Apartments 14</v>
          </cell>
          <cell r="D177" t="str">
            <v>Greg Page Apartments 14</v>
          </cell>
        </row>
        <row r="178">
          <cell r="A178" t="str">
            <v>0257</v>
          </cell>
          <cell r="B178">
            <v>257</v>
          </cell>
          <cell r="C178" t="str">
            <v>Greg Page Apartments 15</v>
          </cell>
          <cell r="D178" t="str">
            <v>Greg Page Apartments 15</v>
          </cell>
        </row>
        <row r="179">
          <cell r="A179" t="str">
            <v>0258</v>
          </cell>
          <cell r="B179">
            <v>258</v>
          </cell>
          <cell r="C179" t="str">
            <v>Greg Page Apartments 16</v>
          </cell>
          <cell r="D179" t="str">
            <v>Greg Page Apartments 16</v>
          </cell>
        </row>
        <row r="180">
          <cell r="A180" t="str">
            <v>0259</v>
          </cell>
          <cell r="B180">
            <v>259</v>
          </cell>
          <cell r="C180" t="str">
            <v>Greg Page Apartments 17</v>
          </cell>
          <cell r="D180" t="str">
            <v>Greg Page Apartments 17</v>
          </cell>
        </row>
        <row r="181">
          <cell r="A181" t="str">
            <v>0260</v>
          </cell>
          <cell r="B181">
            <v>260</v>
          </cell>
          <cell r="C181" t="str">
            <v>Greg Page Apartments 18</v>
          </cell>
          <cell r="D181" t="str">
            <v>Greg Page Apartments 18</v>
          </cell>
        </row>
        <row r="182">
          <cell r="A182" t="str">
            <v>0261</v>
          </cell>
          <cell r="B182">
            <v>261</v>
          </cell>
          <cell r="C182" t="str">
            <v>Greg Page Apartments 19</v>
          </cell>
          <cell r="D182" t="str">
            <v>Greg Page Apartments 19</v>
          </cell>
        </row>
        <row r="183">
          <cell r="A183" t="str">
            <v>0262</v>
          </cell>
          <cell r="B183">
            <v>262</v>
          </cell>
          <cell r="C183" t="str">
            <v>Greg Page Apartments 20</v>
          </cell>
          <cell r="D183" t="str">
            <v>Greg Page Apartments 20</v>
          </cell>
        </row>
        <row r="184">
          <cell r="A184" t="str">
            <v>0263</v>
          </cell>
          <cell r="B184">
            <v>263</v>
          </cell>
          <cell r="C184" t="str">
            <v>Greg Page Apartments 21</v>
          </cell>
          <cell r="D184" t="str">
            <v>Greg Page Apartments 21</v>
          </cell>
        </row>
        <row r="185">
          <cell r="A185" t="str">
            <v>0264</v>
          </cell>
          <cell r="B185">
            <v>264</v>
          </cell>
          <cell r="C185" t="str">
            <v>Greg Page Apartments 22</v>
          </cell>
          <cell r="D185" t="str">
            <v>Greg Page Apartments 22</v>
          </cell>
        </row>
        <row r="186">
          <cell r="A186" t="str">
            <v>0265</v>
          </cell>
          <cell r="B186">
            <v>265</v>
          </cell>
          <cell r="C186" t="str">
            <v>Greg Page Apartments 23</v>
          </cell>
          <cell r="D186" t="str">
            <v>Greg Page Apartments 23</v>
          </cell>
        </row>
        <row r="187">
          <cell r="A187" t="str">
            <v>0266</v>
          </cell>
          <cell r="B187">
            <v>266</v>
          </cell>
          <cell r="C187" t="str">
            <v>Greg Page Apartments 24</v>
          </cell>
          <cell r="D187" t="str">
            <v>Greg Page Apartments 24</v>
          </cell>
        </row>
        <row r="188">
          <cell r="A188" t="str">
            <v>0267</v>
          </cell>
          <cell r="B188">
            <v>267</v>
          </cell>
          <cell r="C188" t="str">
            <v>Greg Page Apartments 25</v>
          </cell>
          <cell r="D188" t="str">
            <v>Greg Page Apartments 25</v>
          </cell>
        </row>
        <row r="189">
          <cell r="A189" t="str">
            <v>0268</v>
          </cell>
          <cell r="B189">
            <v>268</v>
          </cell>
          <cell r="C189" t="str">
            <v>Greg Page Food Storage Laundry</v>
          </cell>
          <cell r="D189" t="str">
            <v>Greg Page Food Storage Laundry</v>
          </cell>
        </row>
        <row r="190">
          <cell r="A190" t="str">
            <v>0269</v>
          </cell>
          <cell r="B190">
            <v>269</v>
          </cell>
          <cell r="C190" t="str">
            <v>Communications Building</v>
          </cell>
          <cell r="D190" t="str">
            <v>Communications Building</v>
          </cell>
        </row>
        <row r="191">
          <cell r="A191" t="str">
            <v>0274</v>
          </cell>
          <cell r="B191">
            <v>274</v>
          </cell>
          <cell r="C191" t="str">
            <v>Moloney Building</v>
          </cell>
          <cell r="D191" t="str">
            <v>Moloney Building</v>
          </cell>
        </row>
        <row r="192">
          <cell r="A192" t="str">
            <v>0275</v>
          </cell>
          <cell r="B192">
            <v>275</v>
          </cell>
          <cell r="C192" t="str">
            <v>Bruce Poundstone Regulatory Services Building</v>
          </cell>
          <cell r="D192" t="str">
            <v>Bruce Poundstone Regulatory Services Building</v>
          </cell>
        </row>
        <row r="193">
          <cell r="A193" t="str">
            <v>0276</v>
          </cell>
          <cell r="B193">
            <v>276</v>
          </cell>
          <cell r="C193" t="str">
            <v>Charles E. Barnhart Building</v>
          </cell>
          <cell r="D193" t="str">
            <v>Charles E. Barnhart Building</v>
          </cell>
        </row>
        <row r="194">
          <cell r="A194" t="str">
            <v>0277</v>
          </cell>
          <cell r="B194">
            <v>277</v>
          </cell>
          <cell r="C194" t="str">
            <v>EJ Nutter Training Center</v>
          </cell>
          <cell r="D194" t="str">
            <v>EJ Nutter Training Center</v>
          </cell>
        </row>
        <row r="195">
          <cell r="A195" t="str">
            <v>0278</v>
          </cell>
          <cell r="B195">
            <v>278</v>
          </cell>
          <cell r="C195" t="str">
            <v>PPD Storage Building</v>
          </cell>
          <cell r="D195" t="str">
            <v>PPD Storage Building</v>
          </cell>
        </row>
        <row r="196">
          <cell r="A196" t="str">
            <v>0279</v>
          </cell>
          <cell r="B196">
            <v>279</v>
          </cell>
          <cell r="C196" t="str">
            <v>BIRP Building</v>
          </cell>
          <cell r="D196" t="str">
            <v>BIRP Building</v>
          </cell>
        </row>
        <row r="197">
          <cell r="A197" t="str">
            <v>0280</v>
          </cell>
          <cell r="B197">
            <v>280</v>
          </cell>
          <cell r="C197" t="str">
            <v>Joe Craft Football Training Facility</v>
          </cell>
          <cell r="D197" t="str">
            <v>Joe Craft Football Training Facility</v>
          </cell>
        </row>
        <row r="198">
          <cell r="A198" t="str">
            <v>0281</v>
          </cell>
          <cell r="B198">
            <v>281</v>
          </cell>
          <cell r="C198" t="str">
            <v>Oliver H. Raymond Civil Engineering</v>
          </cell>
          <cell r="D198" t="str">
            <v>Oliver H. Raymond Civil Engineering</v>
          </cell>
        </row>
        <row r="199">
          <cell r="A199" t="str">
            <v>0282</v>
          </cell>
          <cell r="B199">
            <v>282</v>
          </cell>
          <cell r="C199" t="str">
            <v>Gas Storage Building</v>
          </cell>
          <cell r="D199" t="str">
            <v>Gas Storage Building</v>
          </cell>
        </row>
        <row r="200">
          <cell r="A200" t="str">
            <v>0283</v>
          </cell>
          <cell r="B200">
            <v>283</v>
          </cell>
          <cell r="C200" t="str">
            <v>Hagan Baseball Stadium</v>
          </cell>
          <cell r="D200" t="str">
            <v>Hagan Baseball Stadium</v>
          </cell>
        </row>
        <row r="201">
          <cell r="A201" t="str">
            <v>0284</v>
          </cell>
          <cell r="B201">
            <v>284</v>
          </cell>
          <cell r="C201" t="str">
            <v>Kentucky Clinic</v>
          </cell>
          <cell r="D201" t="str">
            <v>Kentucky Clinic</v>
          </cell>
        </row>
        <row r="202">
          <cell r="A202" t="str">
            <v>0285</v>
          </cell>
          <cell r="B202">
            <v>285</v>
          </cell>
          <cell r="C202" t="str">
            <v>Nutter Field House</v>
          </cell>
          <cell r="D202" t="str">
            <v>Nutter Field House</v>
          </cell>
        </row>
        <row r="203">
          <cell r="A203" t="str">
            <v>0286</v>
          </cell>
          <cell r="B203">
            <v>286</v>
          </cell>
          <cell r="C203" t="str">
            <v>ASTeCC</v>
          </cell>
          <cell r="D203" t="str">
            <v>ASTeCC</v>
          </cell>
        </row>
        <row r="204">
          <cell r="A204" t="str">
            <v>0288</v>
          </cell>
          <cell r="B204">
            <v>288</v>
          </cell>
          <cell r="C204" t="str">
            <v>PPD Greenhouse</v>
          </cell>
          <cell r="D204" t="str">
            <v>PPD Greenhouse</v>
          </cell>
        </row>
        <row r="205">
          <cell r="A205" t="str">
            <v>0289</v>
          </cell>
          <cell r="B205">
            <v>289</v>
          </cell>
          <cell r="C205" t="str">
            <v>Stadium View Storage Building</v>
          </cell>
          <cell r="D205" t="str">
            <v>Stdm View Strge Bldg</v>
          </cell>
        </row>
        <row r="206">
          <cell r="A206" t="str">
            <v>0293</v>
          </cell>
          <cell r="B206">
            <v>293</v>
          </cell>
          <cell r="C206" t="str">
            <v>UK Hospital - Chandler Medical Center &amp; Hospital</v>
          </cell>
          <cell r="D206" t="str">
            <v>UK Hospital - Chandler Medical Center &amp; Hospital</v>
          </cell>
        </row>
        <row r="207">
          <cell r="A207" t="str">
            <v>0294</v>
          </cell>
          <cell r="B207">
            <v>294</v>
          </cell>
          <cell r="C207" t="str">
            <v>Gill Heart and Vascular Institute</v>
          </cell>
          <cell r="D207" t="str">
            <v>Gill Heart and Vascular Institute</v>
          </cell>
        </row>
        <row r="208">
          <cell r="A208" t="str">
            <v>0297</v>
          </cell>
          <cell r="B208">
            <v>297</v>
          </cell>
          <cell r="C208" t="str">
            <v>Dental Science Building</v>
          </cell>
          <cell r="D208" t="str">
            <v>Dental Science Building</v>
          </cell>
        </row>
        <row r="209">
          <cell r="A209" t="str">
            <v>0298</v>
          </cell>
          <cell r="B209">
            <v>298</v>
          </cell>
          <cell r="C209" t="str">
            <v>William R. Willard Medical Education Building</v>
          </cell>
          <cell r="D209" t="str">
            <v>William R. Willard Medical Education Building</v>
          </cell>
        </row>
        <row r="210">
          <cell r="A210" t="str">
            <v>0300</v>
          </cell>
          <cell r="B210">
            <v>300</v>
          </cell>
          <cell r="C210" t="str">
            <v>Arboretum Tool Shed</v>
          </cell>
          <cell r="D210" t="str">
            <v>Arboretum Tool Shed</v>
          </cell>
        </row>
        <row r="211">
          <cell r="A211" t="str">
            <v>0302</v>
          </cell>
          <cell r="B211">
            <v>302</v>
          </cell>
          <cell r="C211" t="str">
            <v>Dorotha Smith Oatts Visitor Center</v>
          </cell>
          <cell r="D211" t="str">
            <v>Dorotha Smith Oatts Visitor Center</v>
          </cell>
        </row>
        <row r="212">
          <cell r="A212" t="str">
            <v>0303</v>
          </cell>
          <cell r="B212">
            <v>303</v>
          </cell>
          <cell r="C212" t="str">
            <v>Arboretum Restrooms</v>
          </cell>
          <cell r="D212" t="str">
            <v>Arboretum Restrooms</v>
          </cell>
        </row>
        <row r="213">
          <cell r="A213" t="str">
            <v>0305</v>
          </cell>
          <cell r="B213">
            <v>305</v>
          </cell>
          <cell r="C213" t="str">
            <v>Peter P. Bosomworth Health Sciences Research Building</v>
          </cell>
          <cell r="D213" t="str">
            <v>Peter P. Bosomworth Health Sciences Bldg</v>
          </cell>
        </row>
        <row r="214">
          <cell r="A214" t="str">
            <v>0308</v>
          </cell>
          <cell r="B214">
            <v>308</v>
          </cell>
          <cell r="C214" t="str">
            <v>Hospital Smoking Shelter</v>
          </cell>
          <cell r="D214" t="str">
            <v>Hospital Smoking Shelter</v>
          </cell>
        </row>
        <row r="215">
          <cell r="A215" t="str">
            <v>0312</v>
          </cell>
          <cell r="B215">
            <v>312</v>
          </cell>
          <cell r="C215" t="str">
            <v>Plant Sciences</v>
          </cell>
          <cell r="D215" t="str">
            <v>Plant Sciences</v>
          </cell>
        </row>
        <row r="216">
          <cell r="A216" t="str">
            <v>0314</v>
          </cell>
          <cell r="B216">
            <v>314</v>
          </cell>
          <cell r="C216" t="str">
            <v>252 East Maxwell St</v>
          </cell>
          <cell r="D216" t="str">
            <v>252 East Maxwell St</v>
          </cell>
        </row>
        <row r="217">
          <cell r="A217" t="str">
            <v>0315</v>
          </cell>
          <cell r="B217">
            <v>315</v>
          </cell>
          <cell r="C217" t="str">
            <v>206 East Maxwell St</v>
          </cell>
          <cell r="D217" t="str">
            <v>206 East Maxwell St</v>
          </cell>
        </row>
        <row r="218">
          <cell r="A218" t="str">
            <v>0333</v>
          </cell>
          <cell r="B218">
            <v>333</v>
          </cell>
          <cell r="C218" t="str">
            <v>641 South Limestone St</v>
          </cell>
          <cell r="D218" t="str">
            <v>641 South Limestone St</v>
          </cell>
        </row>
        <row r="219">
          <cell r="A219" t="str">
            <v>0336</v>
          </cell>
          <cell r="B219">
            <v>336</v>
          </cell>
          <cell r="C219" t="str">
            <v>Thomas D Clark Building</v>
          </cell>
          <cell r="D219" t="str">
            <v>Thomas D Clark Building</v>
          </cell>
        </row>
        <row r="220">
          <cell r="A220" t="str">
            <v>0343</v>
          </cell>
          <cell r="B220">
            <v>343</v>
          </cell>
          <cell r="C220" t="str">
            <v>Bingham Davis House</v>
          </cell>
          <cell r="D220" t="str">
            <v>Bingham Davis House</v>
          </cell>
        </row>
        <row r="221">
          <cell r="A221" t="str">
            <v>0344</v>
          </cell>
          <cell r="B221">
            <v>344</v>
          </cell>
          <cell r="C221" t="str">
            <v>Raymond F. Betts House</v>
          </cell>
          <cell r="D221" t="str">
            <v>Raymond F. Betts House</v>
          </cell>
        </row>
        <row r="222">
          <cell r="A222" t="str">
            <v>0345</v>
          </cell>
          <cell r="B222">
            <v>345</v>
          </cell>
          <cell r="C222" t="str">
            <v>Max Kade German House and Cultural Center</v>
          </cell>
          <cell r="D222" t="str">
            <v>Max Kade German House and Cultural Center</v>
          </cell>
        </row>
        <row r="223">
          <cell r="A223" t="str">
            <v>0346</v>
          </cell>
          <cell r="B223">
            <v>346</v>
          </cell>
          <cell r="C223" t="str">
            <v>654 Maxwelton Ct</v>
          </cell>
          <cell r="D223" t="str">
            <v>654 Maxwelton Ct</v>
          </cell>
        </row>
        <row r="224">
          <cell r="A224" t="str">
            <v>0347</v>
          </cell>
          <cell r="B224">
            <v>347</v>
          </cell>
          <cell r="C224" t="str">
            <v>624 Maxwelton Ct</v>
          </cell>
          <cell r="D224" t="str">
            <v>624 Maxwelton Ct</v>
          </cell>
        </row>
        <row r="225">
          <cell r="A225" t="str">
            <v>0349</v>
          </cell>
          <cell r="B225">
            <v>349</v>
          </cell>
          <cell r="C225" t="str">
            <v>641 Maxwelton Ct</v>
          </cell>
          <cell r="D225" t="str">
            <v>641 Maxwelton Ct</v>
          </cell>
        </row>
        <row r="226">
          <cell r="A226" t="str">
            <v>0350</v>
          </cell>
          <cell r="B226">
            <v>350</v>
          </cell>
          <cell r="C226" t="str">
            <v>643 Maxwelton Ct</v>
          </cell>
          <cell r="D226" t="str">
            <v>643 Maxwelton Ct</v>
          </cell>
        </row>
        <row r="227">
          <cell r="A227" t="str">
            <v>0351</v>
          </cell>
          <cell r="B227">
            <v>351</v>
          </cell>
          <cell r="C227" t="str">
            <v>644 Maxwelton Ct</v>
          </cell>
          <cell r="D227" t="str">
            <v>644 Maxwelton Ct</v>
          </cell>
        </row>
        <row r="228">
          <cell r="A228" t="str">
            <v>0353</v>
          </cell>
          <cell r="B228">
            <v>353</v>
          </cell>
          <cell r="C228" t="str">
            <v>520 Oldham Ct</v>
          </cell>
          <cell r="D228" t="str">
            <v>520 Oldham Ct</v>
          </cell>
        </row>
        <row r="229">
          <cell r="A229" t="str">
            <v>0377</v>
          </cell>
          <cell r="B229">
            <v>377</v>
          </cell>
          <cell r="C229" t="str">
            <v>319 Rose Lane</v>
          </cell>
          <cell r="D229" t="str">
            <v>319 Rose Lane</v>
          </cell>
        </row>
        <row r="230">
          <cell r="A230" t="str">
            <v>0378</v>
          </cell>
          <cell r="B230">
            <v>378</v>
          </cell>
          <cell r="C230" t="str">
            <v>321 Rose Lane</v>
          </cell>
          <cell r="D230" t="str">
            <v>321 Rose Lane</v>
          </cell>
        </row>
        <row r="231">
          <cell r="A231" t="str">
            <v>0391</v>
          </cell>
          <cell r="B231">
            <v>391</v>
          </cell>
          <cell r="C231" t="str">
            <v>Bus Shelter #2</v>
          </cell>
          <cell r="D231" t="str">
            <v>Bus Shelter #2</v>
          </cell>
        </row>
        <row r="232">
          <cell r="A232" t="str">
            <v>0393</v>
          </cell>
          <cell r="B232">
            <v>393</v>
          </cell>
          <cell r="C232" t="str">
            <v>Bus Shelter #7</v>
          </cell>
          <cell r="D232" t="str">
            <v>Bus Shelter #7</v>
          </cell>
        </row>
        <row r="233">
          <cell r="A233" t="str">
            <v>0394</v>
          </cell>
          <cell r="B233">
            <v>394</v>
          </cell>
          <cell r="C233" t="str">
            <v>Bus Shelter #6</v>
          </cell>
          <cell r="D233" t="str">
            <v>Bus Shelter #6</v>
          </cell>
        </row>
        <row r="234">
          <cell r="A234" t="str">
            <v>0397</v>
          </cell>
          <cell r="B234">
            <v>397</v>
          </cell>
          <cell r="C234" t="str">
            <v>Bus Shelter #9</v>
          </cell>
          <cell r="D234" t="str">
            <v>Bus Shelter #9</v>
          </cell>
        </row>
        <row r="235">
          <cell r="A235" t="str">
            <v>0398</v>
          </cell>
          <cell r="B235">
            <v>398</v>
          </cell>
          <cell r="C235" t="str">
            <v>Bus Shelter #10</v>
          </cell>
          <cell r="D235" t="str">
            <v>Bus Shelter #10</v>
          </cell>
        </row>
        <row r="236">
          <cell r="A236" t="str">
            <v>0399</v>
          </cell>
          <cell r="B236">
            <v>399</v>
          </cell>
          <cell r="C236" t="str">
            <v>Bus Shelter #11</v>
          </cell>
          <cell r="D236" t="str">
            <v>Bus Shelter #11</v>
          </cell>
        </row>
        <row r="237">
          <cell r="A237" t="str">
            <v>0400</v>
          </cell>
          <cell r="B237">
            <v>400</v>
          </cell>
          <cell r="C237" t="str">
            <v>Ellen H. Richards House</v>
          </cell>
          <cell r="D237" t="str">
            <v>Ellen H. Richards House</v>
          </cell>
        </row>
        <row r="238">
          <cell r="A238" t="str">
            <v>0401</v>
          </cell>
          <cell r="B238">
            <v>401</v>
          </cell>
          <cell r="C238" t="str">
            <v>Weldon House</v>
          </cell>
          <cell r="D238" t="str">
            <v>Weldon House</v>
          </cell>
        </row>
        <row r="239">
          <cell r="A239" t="str">
            <v>0403</v>
          </cell>
          <cell r="B239">
            <v>403</v>
          </cell>
          <cell r="C239" t="str">
            <v>Weldon House Unit 2</v>
          </cell>
          <cell r="D239" t="str">
            <v>Weldon House Unit 2</v>
          </cell>
        </row>
        <row r="240">
          <cell r="A240" t="str">
            <v>0413</v>
          </cell>
          <cell r="B240">
            <v>413</v>
          </cell>
          <cell r="C240" t="str">
            <v>Softball/Soccer Locker Rooms</v>
          </cell>
          <cell r="D240" t="str">
            <v>Softball/Soccer Locker Rooms</v>
          </cell>
        </row>
        <row r="241">
          <cell r="A241" t="str">
            <v>0417</v>
          </cell>
          <cell r="B241">
            <v>417</v>
          </cell>
          <cell r="C241" t="str">
            <v>660 South Limestone</v>
          </cell>
          <cell r="D241" t="str">
            <v>660 South Limestone</v>
          </cell>
        </row>
        <row r="242">
          <cell r="A242" t="str">
            <v>0419</v>
          </cell>
          <cell r="B242">
            <v>419</v>
          </cell>
          <cell r="C242" t="str">
            <v>Bus Shelter #13</v>
          </cell>
          <cell r="D242" t="str">
            <v>Bus Shelter #13</v>
          </cell>
        </row>
        <row r="243">
          <cell r="A243" t="str">
            <v>0420</v>
          </cell>
          <cell r="B243">
            <v>420</v>
          </cell>
          <cell r="C243" t="str">
            <v>424 Euclid Avenue</v>
          </cell>
          <cell r="D243" t="str">
            <v>424 Euclid Avenue</v>
          </cell>
        </row>
        <row r="244">
          <cell r="A244" t="str">
            <v>0432</v>
          </cell>
          <cell r="B244">
            <v>432</v>
          </cell>
          <cell r="C244" t="str">
            <v>Commonwealth House</v>
          </cell>
          <cell r="D244" t="str">
            <v>Commonwealth House</v>
          </cell>
        </row>
        <row r="245">
          <cell r="A245" t="str">
            <v>0433</v>
          </cell>
          <cell r="B245">
            <v>433</v>
          </cell>
          <cell r="C245" t="str">
            <v>William E and Casiana Schmidt Vocal Arts Center</v>
          </cell>
          <cell r="D245" t="str">
            <v>William E and Casiana Schmidt Vocal Arts Ctr</v>
          </cell>
        </row>
        <row r="246">
          <cell r="A246" t="str">
            <v>0442</v>
          </cell>
          <cell r="B246">
            <v>442</v>
          </cell>
          <cell r="C246" t="str">
            <v>Ligon House</v>
          </cell>
          <cell r="D246" t="str">
            <v>Ligon House</v>
          </cell>
        </row>
        <row r="247">
          <cell r="A247" t="str">
            <v>0446</v>
          </cell>
          <cell r="B247">
            <v>446</v>
          </cell>
          <cell r="C247" t="str">
            <v>John Cropp Softball Stadium</v>
          </cell>
          <cell r="D247" t="str">
            <v>John Cropp Softball Stadium</v>
          </cell>
        </row>
        <row r="248">
          <cell r="A248" t="str">
            <v>0447</v>
          </cell>
          <cell r="B248">
            <v>447</v>
          </cell>
          <cell r="C248" t="str">
            <v>Hitting Pavilion</v>
          </cell>
          <cell r="D248" t="str">
            <v>Hitting Pavilion</v>
          </cell>
        </row>
        <row r="249">
          <cell r="A249" t="str">
            <v>0449</v>
          </cell>
          <cell r="B249">
            <v>449</v>
          </cell>
          <cell r="C249" t="str">
            <v>Shively Grounds Storage Building</v>
          </cell>
          <cell r="D249" t="str">
            <v>Shively Grounds Storage Building</v>
          </cell>
        </row>
        <row r="250">
          <cell r="A250" t="str">
            <v>0453</v>
          </cell>
          <cell r="B250">
            <v>453</v>
          </cell>
          <cell r="C250" t="str">
            <v>Shively Grounds Building</v>
          </cell>
          <cell r="D250" t="str">
            <v>Shively Grounds Building</v>
          </cell>
        </row>
        <row r="251">
          <cell r="A251" t="str">
            <v>0456</v>
          </cell>
          <cell r="B251">
            <v>456</v>
          </cell>
          <cell r="C251" t="str">
            <v>W.T. Young Library</v>
          </cell>
          <cell r="D251" t="str">
            <v>W.T. Young Library</v>
          </cell>
        </row>
        <row r="252">
          <cell r="A252" t="str">
            <v>0462</v>
          </cell>
          <cell r="B252">
            <v>462</v>
          </cell>
          <cell r="C252" t="str">
            <v>Sarah Bennett Holmes Hall</v>
          </cell>
          <cell r="D252" t="str">
            <v>Sarah Bennett Holmes Hall</v>
          </cell>
        </row>
        <row r="253">
          <cell r="A253" t="str">
            <v>0463</v>
          </cell>
          <cell r="B253">
            <v>463</v>
          </cell>
          <cell r="C253" t="str">
            <v>Cleona Belle Matthews Boyd Hall</v>
          </cell>
          <cell r="D253" t="str">
            <v>Cleona Belle Matthews Boyd Hall</v>
          </cell>
        </row>
        <row r="254">
          <cell r="A254" t="str">
            <v>0465</v>
          </cell>
          <cell r="B254">
            <v>465</v>
          </cell>
          <cell r="C254" t="str">
            <v>Pavilion at Kroger Field</v>
          </cell>
          <cell r="D254" t="str">
            <v>Pavilion at Kroger Field</v>
          </cell>
        </row>
        <row r="255">
          <cell r="A255" t="str">
            <v>0473</v>
          </cell>
          <cell r="B255">
            <v>473</v>
          </cell>
          <cell r="C255" t="str">
            <v>505 Oldham Ct</v>
          </cell>
          <cell r="D255" t="str">
            <v>505 Oldham Ct</v>
          </cell>
        </row>
        <row r="256">
          <cell r="A256" t="str">
            <v>0481</v>
          </cell>
          <cell r="B256">
            <v>481</v>
          </cell>
          <cell r="C256" t="str">
            <v>LCC Academic Tech Building</v>
          </cell>
          <cell r="D256" t="str">
            <v>LCC Academic Tech Building</v>
          </cell>
        </row>
        <row r="257">
          <cell r="A257" t="str">
            <v>0484</v>
          </cell>
          <cell r="B257">
            <v>484</v>
          </cell>
          <cell r="C257" t="str">
            <v>Real Properties Garage</v>
          </cell>
          <cell r="D257" t="str">
            <v>Real Properties Garage</v>
          </cell>
        </row>
        <row r="258">
          <cell r="A258" t="str">
            <v>0485</v>
          </cell>
          <cell r="B258">
            <v>485</v>
          </cell>
          <cell r="C258" t="str">
            <v>Boone Tennis Stadium</v>
          </cell>
          <cell r="D258" t="str">
            <v>Boone Tennis Stadium</v>
          </cell>
        </row>
        <row r="259">
          <cell r="A259" t="str">
            <v>0488</v>
          </cell>
          <cell r="B259">
            <v>488</v>
          </cell>
          <cell r="C259" t="str">
            <v>Woodland Early Learning Center</v>
          </cell>
          <cell r="D259" t="str">
            <v>Woodland Early Learning Center</v>
          </cell>
        </row>
        <row r="260">
          <cell r="A260" t="str">
            <v>0490</v>
          </cell>
          <cell r="B260">
            <v>490</v>
          </cell>
          <cell r="C260" t="str">
            <v>Environmental Quality Management</v>
          </cell>
          <cell r="D260" t="str">
            <v>Environmental Quality Management</v>
          </cell>
        </row>
        <row r="261">
          <cell r="A261" t="str">
            <v>0491</v>
          </cell>
          <cell r="B261">
            <v>491</v>
          </cell>
          <cell r="C261" t="str">
            <v>Ecological Research</v>
          </cell>
          <cell r="D261" t="str">
            <v>Ecological Research</v>
          </cell>
        </row>
        <row r="262">
          <cell r="A262" t="str">
            <v>0494</v>
          </cell>
          <cell r="B262">
            <v>494</v>
          </cell>
          <cell r="C262" t="str">
            <v>Stuckert Career Center</v>
          </cell>
          <cell r="D262" t="str">
            <v>Stuckert Career Center</v>
          </cell>
        </row>
        <row r="263">
          <cell r="A263" t="str">
            <v>0495</v>
          </cell>
          <cell r="B263">
            <v>495</v>
          </cell>
          <cell r="C263" t="str">
            <v>James F. Hardymon Communications Building</v>
          </cell>
          <cell r="D263" t="str">
            <v>James F. Hardymon Communications Building</v>
          </cell>
        </row>
        <row r="264">
          <cell r="A264" t="str">
            <v>0503</v>
          </cell>
          <cell r="B264">
            <v>503</v>
          </cell>
          <cell r="C264" t="str">
            <v>Ralph G Anderson Building (Mech Eng)</v>
          </cell>
          <cell r="D264" t="str">
            <v>Ralph G Anderson Building (Mech Eng)</v>
          </cell>
        </row>
        <row r="265">
          <cell r="A265" t="str">
            <v>0504</v>
          </cell>
          <cell r="B265">
            <v>504</v>
          </cell>
          <cell r="C265" t="str">
            <v>Phi Gamma Delta Fraternity (FIJI)</v>
          </cell>
          <cell r="D265" t="str">
            <v>Phi Gamma Delta Fraternity (FIJI)</v>
          </cell>
        </row>
        <row r="266">
          <cell r="A266" t="str">
            <v>0505</v>
          </cell>
          <cell r="B266">
            <v>505</v>
          </cell>
          <cell r="C266" t="str">
            <v>Kappa Sigma Fraternity</v>
          </cell>
          <cell r="D266" t="str">
            <v>Kappa Sigma Fraternity</v>
          </cell>
        </row>
        <row r="267">
          <cell r="A267" t="str">
            <v>0507</v>
          </cell>
          <cell r="B267">
            <v>507</v>
          </cell>
          <cell r="C267" t="str">
            <v>Sigma Alpha Epsilon Fraternity</v>
          </cell>
          <cell r="D267" t="str">
            <v>Sigma Alpha Epsilon Fraternity</v>
          </cell>
        </row>
        <row r="268">
          <cell r="A268" t="str">
            <v>0509</v>
          </cell>
          <cell r="B268">
            <v>509</v>
          </cell>
          <cell r="C268" t="str">
            <v>Biomedical Biological Sciences Research Building</v>
          </cell>
          <cell r="D268" t="str">
            <v>Biomedical Biological Sciences Research Bldg</v>
          </cell>
        </row>
        <row r="269">
          <cell r="A269" t="str">
            <v>0514</v>
          </cell>
          <cell r="B269">
            <v>514</v>
          </cell>
          <cell r="C269" t="str">
            <v>Central Utility Plant #4</v>
          </cell>
          <cell r="D269" t="str">
            <v>Central Utility Plant #4</v>
          </cell>
        </row>
        <row r="270">
          <cell r="A270" t="str">
            <v>0517</v>
          </cell>
          <cell r="B270">
            <v>517</v>
          </cell>
          <cell r="C270" t="str">
            <v>College of Medicine Learning Center</v>
          </cell>
          <cell r="D270" t="str">
            <v>College of Medicine Learning Center</v>
          </cell>
        </row>
        <row r="271">
          <cell r="A271" t="str">
            <v>0518</v>
          </cell>
          <cell r="B271">
            <v>518</v>
          </cell>
          <cell r="C271" t="str">
            <v>BBSRB Generator Building</v>
          </cell>
          <cell r="D271" t="str">
            <v>BBSRB Generator Building</v>
          </cell>
        </row>
        <row r="272">
          <cell r="A272" t="str">
            <v>0564</v>
          </cell>
          <cell r="B272">
            <v>564</v>
          </cell>
          <cell r="C272" t="str">
            <v>630 South Broadway</v>
          </cell>
          <cell r="D272" t="str">
            <v>630 South Broadway</v>
          </cell>
        </row>
        <row r="273">
          <cell r="A273" t="str">
            <v>0565</v>
          </cell>
          <cell r="B273">
            <v>565</v>
          </cell>
          <cell r="C273" t="str">
            <v>John T. Smith Hall</v>
          </cell>
          <cell r="D273" t="str">
            <v>John T. Smith Hall</v>
          </cell>
        </row>
        <row r="274">
          <cell r="A274" t="str">
            <v>0566</v>
          </cell>
          <cell r="B274">
            <v>566</v>
          </cell>
          <cell r="C274" t="str">
            <v>Dale E. Baldwin Hall</v>
          </cell>
          <cell r="D274" t="str">
            <v>Dale E. Baldwin Hall</v>
          </cell>
        </row>
        <row r="275">
          <cell r="A275" t="str">
            <v>0567</v>
          </cell>
          <cell r="B275">
            <v>567</v>
          </cell>
          <cell r="C275" t="str">
            <v>Margaret Ingels Hall</v>
          </cell>
          <cell r="D275" t="str">
            <v>Margaret Ingels Hall</v>
          </cell>
        </row>
        <row r="276">
          <cell r="A276" t="str">
            <v>0568</v>
          </cell>
          <cell r="B276">
            <v>568</v>
          </cell>
          <cell r="C276" t="str">
            <v>David P. Roselle Hall</v>
          </cell>
          <cell r="D276" t="str">
            <v>David P. Roselle Hall</v>
          </cell>
        </row>
        <row r="277">
          <cell r="A277" t="str">
            <v>0571</v>
          </cell>
          <cell r="B277">
            <v>571</v>
          </cell>
          <cell r="C277" t="str">
            <v>Parking Structure #6</v>
          </cell>
          <cell r="D277" t="str">
            <v>Parking Structure #6</v>
          </cell>
        </row>
        <row r="278">
          <cell r="A278" t="str">
            <v>0572</v>
          </cell>
          <cell r="B278">
            <v>572</v>
          </cell>
          <cell r="C278" t="str">
            <v>Parking Structure #7</v>
          </cell>
          <cell r="D278" t="str">
            <v>Parking Structure #7</v>
          </cell>
        </row>
        <row r="279">
          <cell r="A279" t="str">
            <v>0582</v>
          </cell>
          <cell r="B279">
            <v>582</v>
          </cell>
          <cell r="C279" t="str">
            <v>University Health Service</v>
          </cell>
          <cell r="D279" t="str">
            <v>University Health Service</v>
          </cell>
        </row>
        <row r="280">
          <cell r="A280" t="str">
            <v>0585</v>
          </cell>
          <cell r="B280">
            <v>585</v>
          </cell>
          <cell r="C280" t="str">
            <v>Baseball Training Pavilion</v>
          </cell>
          <cell r="D280" t="str">
            <v>Baseball Training Pavilion</v>
          </cell>
        </row>
        <row r="281">
          <cell r="A281" t="str">
            <v>0592</v>
          </cell>
          <cell r="B281">
            <v>592</v>
          </cell>
          <cell r="C281" t="str">
            <v>Storage Shed</v>
          </cell>
          <cell r="D281" t="str">
            <v>Storage Shed</v>
          </cell>
        </row>
        <row r="282">
          <cell r="A282" t="str">
            <v>0596</v>
          </cell>
          <cell r="B282">
            <v>596</v>
          </cell>
          <cell r="C282" t="str">
            <v>Lee T. Todd, Jr. Building</v>
          </cell>
          <cell r="D282" t="str">
            <v>Lee T. Todd, Jr. Building</v>
          </cell>
        </row>
        <row r="283">
          <cell r="A283" t="str">
            <v>0601</v>
          </cell>
          <cell r="B283">
            <v>601</v>
          </cell>
          <cell r="C283" t="str">
            <v>Parking Structure #8</v>
          </cell>
          <cell r="D283" t="str">
            <v>Parking Structure #8</v>
          </cell>
        </row>
        <row r="284">
          <cell r="A284" t="str">
            <v>0602</v>
          </cell>
          <cell r="B284">
            <v>602</v>
          </cell>
          <cell r="C284" t="str">
            <v>Pavilion A</v>
          </cell>
          <cell r="D284" t="str">
            <v>Pavilion A</v>
          </cell>
        </row>
        <row r="285">
          <cell r="A285" t="str">
            <v>0604</v>
          </cell>
          <cell r="B285">
            <v>604</v>
          </cell>
          <cell r="C285" t="str">
            <v>Joe Craft Center</v>
          </cell>
          <cell r="D285" t="str">
            <v>Joe Craft Center</v>
          </cell>
        </row>
        <row r="286">
          <cell r="A286" t="str">
            <v>0611</v>
          </cell>
          <cell r="B286">
            <v>611</v>
          </cell>
          <cell r="C286" t="str">
            <v>Medical Office Building (Samaritan)</v>
          </cell>
          <cell r="D286" t="str">
            <v>Medical Office Building (Samaritan)</v>
          </cell>
        </row>
        <row r="287">
          <cell r="A287" t="str">
            <v>0612</v>
          </cell>
          <cell r="B287">
            <v>612</v>
          </cell>
          <cell r="C287" t="str">
            <v>Samaritan Chiller Building</v>
          </cell>
          <cell r="D287" t="str">
            <v>Samaritan Chiller Building</v>
          </cell>
        </row>
        <row r="288">
          <cell r="A288" t="str">
            <v>0613</v>
          </cell>
          <cell r="B288">
            <v>613</v>
          </cell>
          <cell r="C288" t="str">
            <v>Samaritan Parking Structure</v>
          </cell>
          <cell r="D288" t="str">
            <v>Samaritan Parking Structure</v>
          </cell>
        </row>
        <row r="289">
          <cell r="A289" t="str">
            <v>0616</v>
          </cell>
          <cell r="B289">
            <v>616</v>
          </cell>
          <cell r="C289" t="str">
            <v>Seaton Center Storage</v>
          </cell>
          <cell r="D289" t="str">
            <v>Seaton Center Storage</v>
          </cell>
        </row>
        <row r="290">
          <cell r="A290" t="str">
            <v>0618</v>
          </cell>
          <cell r="B290">
            <v>618</v>
          </cell>
          <cell r="C290" t="str">
            <v>MacAdam Student Observatory</v>
          </cell>
          <cell r="D290" t="str">
            <v>MacAdam Student Observatory</v>
          </cell>
        </row>
        <row r="291">
          <cell r="A291" t="str">
            <v>0620</v>
          </cell>
          <cell r="B291">
            <v>620</v>
          </cell>
          <cell r="C291" t="str">
            <v>Aviary Facility</v>
          </cell>
          <cell r="D291" t="str">
            <v>Aviary Facility</v>
          </cell>
        </row>
        <row r="292">
          <cell r="A292" t="str">
            <v>0633</v>
          </cell>
          <cell r="B292">
            <v>633</v>
          </cell>
          <cell r="C292" t="str">
            <v>Davis Marksbury Building</v>
          </cell>
          <cell r="D292" t="str">
            <v>Davis Marksbury Building</v>
          </cell>
        </row>
        <row r="293">
          <cell r="A293" t="str">
            <v>0634</v>
          </cell>
          <cell r="B293">
            <v>634</v>
          </cell>
          <cell r="C293" t="str">
            <v xml:space="preserve"> UK/Lexmark Center for Innovation in Math and Science Education</v>
          </cell>
          <cell r="D293" t="str">
            <v>UK/Lexmark</v>
          </cell>
        </row>
        <row r="294">
          <cell r="A294" t="str">
            <v>0635</v>
          </cell>
          <cell r="B294">
            <v>635</v>
          </cell>
          <cell r="C294" t="str">
            <v>Northside Maintenance Building</v>
          </cell>
          <cell r="D294" t="str">
            <v>Northside Maint Bldg</v>
          </cell>
        </row>
        <row r="295">
          <cell r="A295" t="str">
            <v>0644</v>
          </cell>
          <cell r="B295">
            <v>644</v>
          </cell>
          <cell r="C295" t="str">
            <v>Wildcat Coal Lodge</v>
          </cell>
          <cell r="D295" t="str">
            <v>Wildcat Coal Lodge</v>
          </cell>
        </row>
        <row r="296">
          <cell r="A296" t="str">
            <v>0651</v>
          </cell>
          <cell r="B296">
            <v>651</v>
          </cell>
          <cell r="C296" t="str">
            <v>Mandrell Hall</v>
          </cell>
          <cell r="D296" t="str">
            <v>Mandrell Hall</v>
          </cell>
        </row>
        <row r="297">
          <cell r="A297" t="str">
            <v>0652</v>
          </cell>
          <cell r="B297">
            <v>652</v>
          </cell>
          <cell r="C297" t="str">
            <v>Bosworth Hall</v>
          </cell>
          <cell r="D297" t="str">
            <v>Bosworth Hall</v>
          </cell>
        </row>
        <row r="298">
          <cell r="A298" t="str">
            <v>0653</v>
          </cell>
          <cell r="B298">
            <v>653</v>
          </cell>
          <cell r="C298" t="str">
            <v>Sanders Hall</v>
          </cell>
          <cell r="D298" t="str">
            <v>Sanders Hall</v>
          </cell>
        </row>
        <row r="299">
          <cell r="A299" t="str">
            <v>0654</v>
          </cell>
          <cell r="B299">
            <v>654</v>
          </cell>
          <cell r="C299" t="str">
            <v>Building 100</v>
          </cell>
          <cell r="D299" t="str">
            <v>Building 100</v>
          </cell>
        </row>
        <row r="300">
          <cell r="A300" t="str">
            <v>0655</v>
          </cell>
          <cell r="B300">
            <v>655</v>
          </cell>
          <cell r="C300" t="str">
            <v>Building 200</v>
          </cell>
          <cell r="D300" t="str">
            <v>Building 200</v>
          </cell>
        </row>
        <row r="301">
          <cell r="A301" t="str">
            <v>0656</v>
          </cell>
          <cell r="B301">
            <v>656</v>
          </cell>
          <cell r="C301" t="str">
            <v>Building 300</v>
          </cell>
          <cell r="D301" t="str">
            <v>Building 300</v>
          </cell>
        </row>
        <row r="302">
          <cell r="A302" t="str">
            <v>0657</v>
          </cell>
          <cell r="B302">
            <v>657</v>
          </cell>
          <cell r="C302" t="str">
            <v>Early Childhood Laboratory</v>
          </cell>
          <cell r="D302" t="str">
            <v>Early Childhood Lab</v>
          </cell>
        </row>
        <row r="303">
          <cell r="A303" t="str">
            <v>0658</v>
          </cell>
          <cell r="B303">
            <v>658</v>
          </cell>
          <cell r="C303" t="str">
            <v>Maintenance Bldg.</v>
          </cell>
          <cell r="D303" t="str">
            <v>Maintenance Bldg.</v>
          </cell>
        </row>
        <row r="304">
          <cell r="A304" t="str">
            <v>0659</v>
          </cell>
          <cell r="B304">
            <v>659</v>
          </cell>
          <cell r="C304" t="str">
            <v>Gas Building</v>
          </cell>
          <cell r="D304" t="str">
            <v>Gas Building</v>
          </cell>
        </row>
        <row r="305">
          <cell r="A305" t="str">
            <v>0660</v>
          </cell>
          <cell r="B305">
            <v>660</v>
          </cell>
          <cell r="C305" t="str">
            <v>Maxwelton Ct. Apts #1</v>
          </cell>
          <cell r="D305" t="str">
            <v>Maxwelton Ct. Apts #1</v>
          </cell>
        </row>
        <row r="306">
          <cell r="A306" t="str">
            <v>0661</v>
          </cell>
          <cell r="B306">
            <v>661</v>
          </cell>
          <cell r="C306" t="str">
            <v>Maxwelton Ct. Apts #2</v>
          </cell>
          <cell r="D306" t="str">
            <v>Maxwelton Ct. Apts #2</v>
          </cell>
        </row>
        <row r="307">
          <cell r="A307" t="str">
            <v>0662</v>
          </cell>
          <cell r="B307">
            <v>662</v>
          </cell>
          <cell r="C307" t="str">
            <v>Maxwelton Ct. Apts #3</v>
          </cell>
          <cell r="D307" t="str">
            <v>Maxwelton Ct. Apts #3</v>
          </cell>
        </row>
        <row r="308">
          <cell r="A308" t="str">
            <v>0663</v>
          </cell>
          <cell r="B308">
            <v>663</v>
          </cell>
          <cell r="C308" t="str">
            <v>Maxwelton Ct. Apts #4</v>
          </cell>
          <cell r="D308" t="str">
            <v>Maxwelton Ct. Apts #4</v>
          </cell>
        </row>
        <row r="309">
          <cell r="A309" t="str">
            <v>0664</v>
          </cell>
          <cell r="B309">
            <v>664</v>
          </cell>
          <cell r="C309" t="str">
            <v>Maxwelton Ct. Apts #5</v>
          </cell>
          <cell r="D309" t="str">
            <v>Maxwelton Ct. Apts #5</v>
          </cell>
        </row>
        <row r="310">
          <cell r="A310" t="str">
            <v>0665</v>
          </cell>
          <cell r="B310">
            <v>665</v>
          </cell>
          <cell r="C310" t="str">
            <v>Maxwelton Ct. Apts #6</v>
          </cell>
          <cell r="D310" t="str">
            <v>Maxwelton Ct. Apts #6</v>
          </cell>
        </row>
        <row r="311">
          <cell r="A311" t="str">
            <v>0666</v>
          </cell>
          <cell r="B311">
            <v>666</v>
          </cell>
          <cell r="C311" t="str">
            <v>Maxwelton Ct. Apts #7</v>
          </cell>
          <cell r="D311" t="str">
            <v>Maxwelton Ct. Apts #7</v>
          </cell>
        </row>
        <row r="312">
          <cell r="A312" t="str">
            <v>0667</v>
          </cell>
          <cell r="B312">
            <v>667</v>
          </cell>
          <cell r="C312" t="str">
            <v>Maxwelton Ct. Apts #8</v>
          </cell>
          <cell r="D312" t="str">
            <v>Maxwelton Ct. Apts #8</v>
          </cell>
        </row>
        <row r="313">
          <cell r="A313" t="str">
            <v>0668</v>
          </cell>
          <cell r="B313">
            <v>668</v>
          </cell>
          <cell r="C313" t="str">
            <v>Maxwelton Ct. Apts #9</v>
          </cell>
          <cell r="D313" t="str">
            <v>Maxwelton Ct. Apts #9</v>
          </cell>
        </row>
        <row r="314">
          <cell r="A314" t="str">
            <v>0669</v>
          </cell>
          <cell r="B314">
            <v>669</v>
          </cell>
          <cell r="C314" t="str">
            <v>Maxwelton Ct. Apts #10</v>
          </cell>
          <cell r="D314" t="str">
            <v>Maxwelton Ct. Apts #10</v>
          </cell>
        </row>
        <row r="315">
          <cell r="A315" t="str">
            <v>0670</v>
          </cell>
          <cell r="B315">
            <v>670</v>
          </cell>
          <cell r="C315" t="str">
            <v>Maxwelton Ct. Apts #11</v>
          </cell>
          <cell r="D315" t="str">
            <v>Maxwelton Ct. Apts #11</v>
          </cell>
        </row>
        <row r="316">
          <cell r="A316" t="str">
            <v>0671</v>
          </cell>
          <cell r="B316">
            <v>671</v>
          </cell>
          <cell r="C316" t="str">
            <v>Maxwelton Ct. Apts #12</v>
          </cell>
          <cell r="D316" t="str">
            <v>Maxwelton Ct. Apts #12</v>
          </cell>
        </row>
        <row r="317">
          <cell r="A317" t="str">
            <v>0672</v>
          </cell>
          <cell r="B317">
            <v>672</v>
          </cell>
          <cell r="C317" t="str">
            <v>Maxwelton Ct. Apts #13</v>
          </cell>
          <cell r="D317" t="str">
            <v>Maxwelton Ct. Apts #13</v>
          </cell>
        </row>
        <row r="318">
          <cell r="A318" t="str">
            <v>0673</v>
          </cell>
          <cell r="B318">
            <v>673</v>
          </cell>
          <cell r="C318" t="str">
            <v>Maxwelton Ct. Apts #14</v>
          </cell>
          <cell r="D318" t="str">
            <v>Maxwelton Ct. Apts #14</v>
          </cell>
        </row>
        <row r="319">
          <cell r="A319" t="str">
            <v>0674</v>
          </cell>
          <cell r="B319">
            <v>674</v>
          </cell>
          <cell r="C319" t="str">
            <v>Maxwelton Ct. Apts #15</v>
          </cell>
          <cell r="D319" t="str">
            <v>Maxwelton Ct. Apts #15</v>
          </cell>
        </row>
        <row r="320">
          <cell r="A320" t="str">
            <v>0675</v>
          </cell>
          <cell r="B320">
            <v>675</v>
          </cell>
          <cell r="C320" t="str">
            <v>Maxwelton Ct. Apts #16</v>
          </cell>
          <cell r="D320" t="str">
            <v>Maxwelton Ct. Apts #16</v>
          </cell>
        </row>
        <row r="321">
          <cell r="A321" t="str">
            <v>0676</v>
          </cell>
          <cell r="B321">
            <v>676</v>
          </cell>
          <cell r="C321" t="str">
            <v>Bill Gatton Student Center</v>
          </cell>
          <cell r="D321" t="str">
            <v>Bill Gatton Student Center</v>
          </cell>
        </row>
        <row r="322">
          <cell r="A322" t="str">
            <v>0677</v>
          </cell>
          <cell r="B322">
            <v>677</v>
          </cell>
          <cell r="C322" t="str">
            <v>University Flats</v>
          </cell>
          <cell r="D322" t="str">
            <v>University Flats</v>
          </cell>
        </row>
        <row r="323">
          <cell r="A323" t="str">
            <v>0678</v>
          </cell>
          <cell r="B323">
            <v>678</v>
          </cell>
          <cell r="C323" t="str">
            <v>Lewis Hall</v>
          </cell>
          <cell r="D323" t="str">
            <v>Lewis Hall</v>
          </cell>
        </row>
        <row r="324">
          <cell r="A324" t="str">
            <v>0679</v>
          </cell>
          <cell r="B324">
            <v>679</v>
          </cell>
          <cell r="C324" t="str">
            <v>Healthy Kentucky Research Building</v>
          </cell>
          <cell r="D324" t="str">
            <v>Healthy KY Rsrch Bldg</v>
          </cell>
        </row>
        <row r="325">
          <cell r="A325" t="str">
            <v>0680</v>
          </cell>
          <cell r="B325">
            <v>680</v>
          </cell>
          <cell r="C325" t="str">
            <v>WUKY, CFA, School of Music</v>
          </cell>
          <cell r="D325" t="str">
            <v>WUKY, CFA, School of Music</v>
          </cell>
        </row>
        <row r="326">
          <cell r="A326" t="str">
            <v>0682</v>
          </cell>
          <cell r="B326">
            <v>682</v>
          </cell>
          <cell r="C326" t="str">
            <v>Kentucky Proud Park</v>
          </cell>
          <cell r="D326" t="str">
            <v>Kentucky Proud Park</v>
          </cell>
        </row>
        <row r="327">
          <cell r="A327" t="str">
            <v>0690</v>
          </cell>
          <cell r="B327">
            <v>690</v>
          </cell>
          <cell r="C327" t="str">
            <v>441 Rose Ln</v>
          </cell>
          <cell r="D327" t="str">
            <v>441 Rose Ln</v>
          </cell>
        </row>
        <row r="328">
          <cell r="A328" t="str">
            <v>0695</v>
          </cell>
          <cell r="B328">
            <v>695</v>
          </cell>
          <cell r="C328" t="str">
            <v>Blue Lot Bus Shelter</v>
          </cell>
          <cell r="D328" t="str">
            <v>Blue Lot Bus Shelter</v>
          </cell>
        </row>
        <row r="329">
          <cell r="A329" t="str">
            <v>0698</v>
          </cell>
          <cell r="B329">
            <v>698</v>
          </cell>
          <cell r="C329" t="str">
            <v>Waller Healthcare Annex #1</v>
          </cell>
          <cell r="D329" t="str">
            <v>Waller Healthcare Annex #1</v>
          </cell>
        </row>
        <row r="330">
          <cell r="A330" t="str">
            <v>0699</v>
          </cell>
          <cell r="B330">
            <v>699</v>
          </cell>
          <cell r="C330" t="str">
            <v>Waller Healthcare Annex #2</v>
          </cell>
          <cell r="D330" t="str">
            <v>Waller Healthcare Annex #2</v>
          </cell>
        </row>
        <row r="331">
          <cell r="A331" t="str">
            <v>0700</v>
          </cell>
          <cell r="B331">
            <v>700</v>
          </cell>
          <cell r="C331" t="str">
            <v>Equip Storage Pl</v>
          </cell>
          <cell r="D331" t="str">
            <v>Equip Storage Pl</v>
          </cell>
        </row>
        <row r="332">
          <cell r="A332" t="str">
            <v>0701</v>
          </cell>
          <cell r="B332">
            <v>701</v>
          </cell>
          <cell r="C332" t="str">
            <v>Equip Storage Field</v>
          </cell>
          <cell r="D332" t="str">
            <v>Equip Storage Field</v>
          </cell>
        </row>
        <row r="333">
          <cell r="A333" t="str">
            <v>0702</v>
          </cell>
          <cell r="B333">
            <v>702</v>
          </cell>
          <cell r="C333" t="str">
            <v>Soccer Support Building</v>
          </cell>
          <cell r="D333" t="str">
            <v>Soccer Support Building</v>
          </cell>
        </row>
        <row r="334">
          <cell r="A334" t="str">
            <v>0703</v>
          </cell>
          <cell r="B334">
            <v>703</v>
          </cell>
          <cell r="C334" t="str">
            <v>Senior Center</v>
          </cell>
          <cell r="D334" t="str">
            <v>Senior Center</v>
          </cell>
        </row>
        <row r="335">
          <cell r="A335" t="str">
            <v>0708</v>
          </cell>
          <cell r="B335">
            <v>708</v>
          </cell>
          <cell r="C335" t="str">
            <v>Kiln Enclosure Building</v>
          </cell>
          <cell r="D335" t="str">
            <v>Kiln Enclosure Building</v>
          </cell>
        </row>
        <row r="336">
          <cell r="A336" t="str">
            <v>0711</v>
          </cell>
          <cell r="B336">
            <v>711</v>
          </cell>
          <cell r="C336" t="str">
            <v>Orange Lot Bus Shelter</v>
          </cell>
          <cell r="D336" t="str">
            <v>Orange Lot Bus Shelter</v>
          </cell>
        </row>
        <row r="337">
          <cell r="A337" t="str">
            <v>0712</v>
          </cell>
          <cell r="B337">
            <v>712</v>
          </cell>
          <cell r="C337" t="str">
            <v>430 Transylvania Park</v>
          </cell>
          <cell r="D337" t="str">
            <v>430 Transylvania Park</v>
          </cell>
        </row>
        <row r="338">
          <cell r="A338" t="str">
            <v>0713</v>
          </cell>
          <cell r="B338">
            <v>713</v>
          </cell>
          <cell r="C338" t="str">
            <v>463 Rose Ln</v>
          </cell>
          <cell r="D338" t="str">
            <v>463 Rose Ln</v>
          </cell>
        </row>
        <row r="339">
          <cell r="A339" t="str">
            <v>0715</v>
          </cell>
          <cell r="B339">
            <v>715</v>
          </cell>
          <cell r="C339" t="str">
            <v>600 S Broadway</v>
          </cell>
          <cell r="D339" t="str">
            <v>600 S Broadway</v>
          </cell>
        </row>
        <row r="340">
          <cell r="A340" t="str">
            <v>0717</v>
          </cell>
          <cell r="B340">
            <v>717</v>
          </cell>
          <cell r="C340" t="str">
            <v>156 Leader Ave</v>
          </cell>
          <cell r="D340" t="str">
            <v>156 Leader Ave</v>
          </cell>
        </row>
        <row r="341">
          <cell r="A341" t="str">
            <v>0719</v>
          </cell>
          <cell r="B341">
            <v>719</v>
          </cell>
          <cell r="C341" t="str">
            <v>Still Building (Under Construction)</v>
          </cell>
          <cell r="D341" t="str">
            <v>Still Building</v>
          </cell>
        </row>
        <row r="342">
          <cell r="A342" t="str">
            <v>0720</v>
          </cell>
          <cell r="B342">
            <v>720</v>
          </cell>
          <cell r="C342" t="str">
            <v>The Cornerstone</v>
          </cell>
          <cell r="D342" t="str">
            <v>401 S Limestone St</v>
          </cell>
        </row>
        <row r="343">
          <cell r="A343" t="str">
            <v>0721</v>
          </cell>
          <cell r="B343">
            <v>721</v>
          </cell>
          <cell r="C343" t="str">
            <v>Maturation Building (Under Construction)</v>
          </cell>
          <cell r="D343" t="str">
            <v>Maturation Building</v>
          </cell>
        </row>
        <row r="344">
          <cell r="A344" t="str">
            <v>0722</v>
          </cell>
          <cell r="B344">
            <v>722</v>
          </cell>
          <cell r="C344" t="str">
            <v>UKHC University Storage Facility (Under Construction)</v>
          </cell>
          <cell r="D344" t="str">
            <v>UKHC University Storage Facility</v>
          </cell>
        </row>
        <row r="345">
          <cell r="A345" t="str">
            <v>0723</v>
          </cell>
          <cell r="B345">
            <v>723</v>
          </cell>
          <cell r="C345" t="str">
            <v>Burley Tobacco Coop</v>
          </cell>
          <cell r="D345" t="str">
            <v>Burley Tobacco Coop</v>
          </cell>
        </row>
        <row r="346">
          <cell r="A346" t="str">
            <v>0725</v>
          </cell>
          <cell r="B346">
            <v>725</v>
          </cell>
          <cell r="C346" t="str">
            <v>114 University Ave</v>
          </cell>
          <cell r="D346" t="str">
            <v>114 University Ave</v>
          </cell>
        </row>
        <row r="347">
          <cell r="A347" t="str">
            <v>0726</v>
          </cell>
          <cell r="B347">
            <v>726</v>
          </cell>
          <cell r="C347" t="str">
            <v>115 University Ave</v>
          </cell>
          <cell r="D347" t="str">
            <v>115 University Ave</v>
          </cell>
        </row>
        <row r="348">
          <cell r="A348" t="str">
            <v>0727</v>
          </cell>
          <cell r="B348">
            <v>727</v>
          </cell>
          <cell r="C348" t="str">
            <v>119 University Ave</v>
          </cell>
          <cell r="D348" t="str">
            <v>119 University Ave</v>
          </cell>
        </row>
        <row r="349">
          <cell r="A349" t="str">
            <v>0728</v>
          </cell>
          <cell r="B349">
            <v>728</v>
          </cell>
          <cell r="C349" t="str">
            <v>123 University Ave</v>
          </cell>
          <cell r="D349" t="str">
            <v>123 University Ave</v>
          </cell>
        </row>
        <row r="350">
          <cell r="A350" t="str">
            <v>0729</v>
          </cell>
          <cell r="B350">
            <v>729</v>
          </cell>
          <cell r="C350" t="str">
            <v>135 University Ave</v>
          </cell>
          <cell r="D350" t="str">
            <v>135 University Ave</v>
          </cell>
        </row>
        <row r="351">
          <cell r="A351" t="str">
            <v>0730</v>
          </cell>
          <cell r="B351">
            <v>730</v>
          </cell>
          <cell r="C351" t="str">
            <v>114 State St</v>
          </cell>
          <cell r="D351" t="str">
            <v>114 State St</v>
          </cell>
        </row>
        <row r="352">
          <cell r="A352" t="str">
            <v>0731</v>
          </cell>
          <cell r="B352">
            <v>731</v>
          </cell>
          <cell r="C352" t="str">
            <v>116 State St</v>
          </cell>
          <cell r="D352" t="str">
            <v>116 State St</v>
          </cell>
        </row>
        <row r="353">
          <cell r="A353" t="str">
            <v>0732</v>
          </cell>
          <cell r="B353">
            <v>732</v>
          </cell>
          <cell r="C353" t="str">
            <v>205 Conn Terrace</v>
          </cell>
          <cell r="D353" t="str">
            <v>205 Conn Terrace</v>
          </cell>
        </row>
        <row r="354">
          <cell r="A354" t="str">
            <v>0733</v>
          </cell>
          <cell r="B354">
            <v>733</v>
          </cell>
          <cell r="C354" t="str">
            <v>901 Journal Ave</v>
          </cell>
          <cell r="D354" t="str">
            <v>901 Journal Ave</v>
          </cell>
        </row>
        <row r="355">
          <cell r="A355" t="str">
            <v>0734</v>
          </cell>
          <cell r="B355">
            <v>734</v>
          </cell>
          <cell r="C355" t="str">
            <v>903 Journal Ave</v>
          </cell>
          <cell r="D355" t="str">
            <v>903 Journal Ave</v>
          </cell>
        </row>
        <row r="356">
          <cell r="A356" t="str">
            <v>0735</v>
          </cell>
          <cell r="B356">
            <v>735</v>
          </cell>
          <cell r="C356" t="str">
            <v>907 Journal Ave</v>
          </cell>
          <cell r="D356" t="str">
            <v>907 Journal Ave</v>
          </cell>
        </row>
        <row r="357">
          <cell r="A357" t="str">
            <v>0736</v>
          </cell>
          <cell r="B357">
            <v>736</v>
          </cell>
          <cell r="C357" t="str">
            <v>911 Journal Ave</v>
          </cell>
          <cell r="D357" t="str">
            <v>911 Journal Ave</v>
          </cell>
        </row>
        <row r="358">
          <cell r="A358" t="str">
            <v>0737</v>
          </cell>
          <cell r="B358">
            <v>737</v>
          </cell>
          <cell r="C358" t="str">
            <v>Campus Tree Upcycling Sawmill Pavilion</v>
          </cell>
          <cell r="D358" t="str">
            <v>Sawmill Pavilion</v>
          </cell>
        </row>
        <row r="359">
          <cell r="A359">
            <v>1200</v>
          </cell>
          <cell r="B359">
            <v>1200</v>
          </cell>
          <cell r="C359" t="str">
            <v>Electric Substation #1</v>
          </cell>
          <cell r="D359" t="str">
            <v>Electric Substation #1</v>
          </cell>
        </row>
        <row r="360">
          <cell r="A360">
            <v>1201</v>
          </cell>
          <cell r="B360">
            <v>1201</v>
          </cell>
          <cell r="C360" t="str">
            <v>Electric Substation #3</v>
          </cell>
          <cell r="D360" t="str">
            <v>Electric Substation #3</v>
          </cell>
        </row>
        <row r="361">
          <cell r="A361">
            <v>2100</v>
          </cell>
          <cell r="B361">
            <v>2100</v>
          </cell>
          <cell r="C361" t="str">
            <v>Alpha Chi Omega Sorority</v>
          </cell>
          <cell r="D361" t="str">
            <v>Alpha Chi Omega Sorority</v>
          </cell>
        </row>
        <row r="362">
          <cell r="A362">
            <v>2101</v>
          </cell>
          <cell r="B362">
            <v>2101</v>
          </cell>
          <cell r="C362" t="str">
            <v>Beta Theta Pi Fraternity</v>
          </cell>
          <cell r="D362" t="str">
            <v>Beta Theta Pi Fraternity</v>
          </cell>
        </row>
        <row r="363">
          <cell r="A363">
            <v>2102</v>
          </cell>
          <cell r="B363">
            <v>2102</v>
          </cell>
          <cell r="C363" t="str">
            <v>Kappa Alpha Theta Sorority</v>
          </cell>
          <cell r="D363" t="str">
            <v>New Kappa Alpha Theta Sorority</v>
          </cell>
        </row>
        <row r="364">
          <cell r="A364">
            <v>2103</v>
          </cell>
          <cell r="B364">
            <v>2103</v>
          </cell>
          <cell r="C364" t="str">
            <v>Phi Kappa Tau</v>
          </cell>
          <cell r="D364" t="str">
            <v>Phi Kappa Tau Fraternity</v>
          </cell>
        </row>
        <row r="365">
          <cell r="A365" t="str">
            <v>2255</v>
          </cell>
          <cell r="B365">
            <v>2255</v>
          </cell>
          <cell r="C365" t="str">
            <v>Albert Stewart House</v>
          </cell>
          <cell r="D365" t="str">
            <v>Albert Stewart House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9129</v>
          </cell>
          <cell r="B368">
            <v>9129</v>
          </cell>
          <cell r="C368" t="str">
            <v>127 University Ave</v>
          </cell>
          <cell r="D368" t="str">
            <v>127 University Ave</v>
          </cell>
        </row>
        <row r="369">
          <cell r="A369" t="str">
            <v>9363</v>
          </cell>
          <cell r="B369">
            <v>9363</v>
          </cell>
          <cell r="C369" t="str">
            <v>1212 Bath Avenue</v>
          </cell>
          <cell r="D369" t="str">
            <v>1212 Bath Avenue</v>
          </cell>
        </row>
        <row r="370">
          <cell r="A370" t="str">
            <v>9766</v>
          </cell>
          <cell r="B370">
            <v>9766</v>
          </cell>
          <cell r="C370" t="str">
            <v xml:space="preserve">New Equine Analytical Chemistry Lab      </v>
          </cell>
          <cell r="D370" t="str">
            <v>New Equine Lab</v>
          </cell>
        </row>
        <row r="371">
          <cell r="A371" t="str">
            <v>9768</v>
          </cell>
          <cell r="B371">
            <v>9768</v>
          </cell>
          <cell r="C371" t="str">
            <v>531 Wellington Way</v>
          </cell>
          <cell r="D371" t="str">
            <v>531 Wellington Way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9847</v>
          </cell>
          <cell r="B373">
            <v>9847</v>
          </cell>
          <cell r="C373" t="str">
            <v>Polk-Dalton Clinic</v>
          </cell>
          <cell r="D373" t="str">
            <v>Polk-Dalton</v>
          </cell>
        </row>
        <row r="374">
          <cell r="A374" t="str">
            <v>9853</v>
          </cell>
          <cell r="B374">
            <v>9853</v>
          </cell>
          <cell r="C374" t="str">
            <v>Shriners Hospitals for Children Medical Center - Lexington</v>
          </cell>
          <cell r="D374" t="str">
            <v>Shriners Hospitals for Children Medical Center</v>
          </cell>
        </row>
        <row r="375">
          <cell r="A375" t="str">
            <v>9854</v>
          </cell>
          <cell r="B375">
            <v>9854</v>
          </cell>
          <cell r="C375" t="str">
            <v>Anthropology Research Building</v>
          </cell>
          <cell r="D375" t="str">
            <v>Anthropology Research Building</v>
          </cell>
        </row>
        <row r="376">
          <cell r="A376" t="str">
            <v>9861</v>
          </cell>
          <cell r="B376">
            <v>9861</v>
          </cell>
          <cell r="C376" t="str">
            <v>845 Angliana Ave</v>
          </cell>
          <cell r="D376" t="str">
            <v>845 Angliana Ave</v>
          </cell>
        </row>
        <row r="377">
          <cell r="A377" t="str">
            <v>9873</v>
          </cell>
        </row>
        <row r="378">
          <cell r="A378" t="str">
            <v>9875</v>
          </cell>
        </row>
        <row r="379">
          <cell r="A379" t="str">
            <v>9879</v>
          </cell>
        </row>
        <row r="380">
          <cell r="A380" t="str">
            <v>9881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5"/>
  <sheetViews>
    <sheetView tabSelected="1" workbookViewId="0">
      <selection activeCell="H14" sqref="H14"/>
    </sheetView>
  </sheetViews>
  <sheetFormatPr defaultRowHeight="15" x14ac:dyDescent="0.25"/>
  <cols>
    <col min="1" max="1" width="14.140625" bestFit="1" customWidth="1"/>
    <col min="2" max="2" width="5.5703125" bestFit="1" customWidth="1"/>
    <col min="3" max="3" width="20.7109375" bestFit="1" customWidth="1"/>
    <col min="4" max="4" width="7.5703125" bestFit="1" customWidth="1"/>
    <col min="5" max="5" width="8.42578125" bestFit="1" customWidth="1"/>
    <col min="6" max="6" width="9" bestFit="1" customWidth="1"/>
    <col min="7" max="7" width="17.42578125" bestFit="1" customWidth="1"/>
    <col min="8" max="8" width="18.28515625" bestFit="1" customWidth="1"/>
  </cols>
  <sheetData>
    <row r="1" spans="1:12" s="1" customFormat="1" ht="30" x14ac:dyDescent="0.25">
      <c r="A1" s="11" t="s">
        <v>0</v>
      </c>
      <c r="B1" s="24" t="s">
        <v>54</v>
      </c>
      <c r="C1" s="25"/>
      <c r="D1" s="12"/>
      <c r="E1" s="12"/>
      <c r="F1" s="11" t="s">
        <v>9</v>
      </c>
      <c r="G1" s="16">
        <v>44634</v>
      </c>
    </row>
    <row r="2" spans="1:12" s="1" customFormat="1" ht="30" x14ac:dyDescent="0.25">
      <c r="A2" s="11" t="s">
        <v>1</v>
      </c>
      <c r="B2" s="26" t="str">
        <f>IFERROR(VLOOKUP(B1,BuildingList!A:B,2,FALSE),"")</f>
        <v>Dorothy Enslow Combs Cancer Research Building</v>
      </c>
      <c r="C2" s="26"/>
      <c r="D2" s="12"/>
      <c r="E2" s="12"/>
      <c r="F2" s="11" t="s">
        <v>10</v>
      </c>
      <c r="G2" s="17" t="s">
        <v>20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ht="15" customHeight="1" x14ac:dyDescent="0.25">
      <c r="A4" s="30" t="s">
        <v>60</v>
      </c>
      <c r="B4" s="30"/>
      <c r="C4" s="30"/>
      <c r="D4" s="30"/>
      <c r="E4" s="30"/>
      <c r="F4" s="22"/>
      <c r="G4" s="22"/>
    </row>
    <row r="5" spans="1:12" s="1" customFormat="1" ht="30.75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s="27" t="s">
        <v>55</v>
      </c>
      <c r="B6" s="27" t="s">
        <v>57</v>
      </c>
      <c r="C6" t="s">
        <v>40</v>
      </c>
      <c r="D6" t="s">
        <v>11</v>
      </c>
      <c r="E6">
        <v>851</v>
      </c>
      <c r="F6">
        <v>783</v>
      </c>
      <c r="G6" t="s">
        <v>51</v>
      </c>
      <c r="H6" t="s">
        <v>58</v>
      </c>
    </row>
    <row r="7" spans="1:12" x14ac:dyDescent="0.25">
      <c r="A7" s="27" t="s">
        <v>56</v>
      </c>
      <c r="B7" s="27" t="s">
        <v>57</v>
      </c>
      <c r="C7" t="s">
        <v>39</v>
      </c>
      <c r="D7" t="s">
        <v>11</v>
      </c>
      <c r="E7">
        <v>1822</v>
      </c>
      <c r="F7">
        <v>1890</v>
      </c>
      <c r="G7" t="s">
        <v>51</v>
      </c>
      <c r="H7" t="s">
        <v>58</v>
      </c>
    </row>
    <row r="15" spans="1:12" x14ac:dyDescent="0.25">
      <c r="L15" t="s">
        <v>53</v>
      </c>
    </row>
  </sheetData>
  <mergeCells count="3">
    <mergeCell ref="B1:C1"/>
    <mergeCell ref="B2:C2"/>
    <mergeCell ref="A4:E4"/>
  </mergeCells>
  <conditionalFormatting sqref="D1:D3 D5:D500">
    <cfRule type="cellIs" dxfId="2" priority="3" operator="equal">
      <formula>"Yes"</formula>
    </cfRule>
  </conditionalFormatting>
  <conditionalFormatting sqref="G1:G1048576 H6:H7">
    <cfRule type="cellIs" dxfId="1" priority="2" operator="equal">
      <formula>"New Tag Required"</formula>
    </cfRule>
    <cfRule type="cellIs" dxfId="0" priority="1" operator="equal">
      <formula>"Action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D6:D80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C6:C80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E34"/>
  <sheetViews>
    <sheetView workbookViewId="0">
      <selection activeCell="A4" sqref="A4"/>
    </sheetView>
  </sheetViews>
  <sheetFormatPr defaultRowHeight="15" x14ac:dyDescent="0.25"/>
  <cols>
    <col min="1" max="1" width="24.7109375" style="13" customWidth="1"/>
    <col min="2" max="2" width="38.85546875" style="13" customWidth="1"/>
    <col min="3" max="3" width="20.7109375" style="13" customWidth="1"/>
    <col min="4" max="5" width="14.7109375" style="13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0096</v>
      </c>
      <c r="C1" s="12"/>
      <c r="D1" s="11" t="s">
        <v>9</v>
      </c>
      <c r="E1" s="16">
        <f>'eBARS Changes'!G1</f>
        <v>44634</v>
      </c>
    </row>
    <row r="2" spans="1:5" ht="30" x14ac:dyDescent="0.25">
      <c r="A2" s="11" t="s">
        <v>1</v>
      </c>
      <c r="B2" s="23" t="str">
        <f>'eBARS Changes'!B2:C2</f>
        <v>Dorothy Enslow Combs Cancer Research Building</v>
      </c>
      <c r="C2" s="12"/>
      <c r="D2" s="11" t="s">
        <v>10</v>
      </c>
      <c r="E2" s="17" t="str">
        <f>'eBARS Changes'!G2</f>
        <v>Janet Schwartz</v>
      </c>
    </row>
    <row r="4" spans="1:5" x14ac:dyDescent="0.25">
      <c r="A4" s="28" t="s">
        <v>59</v>
      </c>
      <c r="B4" s="29"/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/>
    <row r="7" spans="1:5" x14ac:dyDescent="0.25">
      <c r="A7"/>
      <c r="B7"/>
      <c r="C7"/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0228</v>
      </c>
      <c r="B156" s="7" t="str">
        <f>VLOOKUP(A156,[1]UKBuilding_List!$A$1:$D$376,3,FALSE)</f>
        <v>120 State St</v>
      </c>
    </row>
    <row r="157" spans="1:2" x14ac:dyDescent="0.25">
      <c r="A157" s="7" t="str">
        <f>([1]UKBuilding_List!A157)</f>
        <v>0229</v>
      </c>
      <c r="B157" s="7" t="str">
        <f>VLOOKUP(A157,[1]UKBuilding_List!$A$1:$D$376,3,FALSE)</f>
        <v>Agricultural Distribution Center</v>
      </c>
    </row>
    <row r="158" spans="1:2" x14ac:dyDescent="0.25">
      <c r="A158" s="7" t="str">
        <f>([1]UKBuilding_List!A158)</f>
        <v>0230</v>
      </c>
      <c r="B158" s="7" t="str">
        <f>VLOOKUP(A158,[1]UKBuilding_List!$A$1:$D$376,3,FALSE)</f>
        <v>Sanders-Brown Center on Aging</v>
      </c>
    </row>
    <row r="159" spans="1:2" x14ac:dyDescent="0.25">
      <c r="A159" s="7" t="str">
        <f>([1]UKBuilding_List!A159)</f>
        <v>0232</v>
      </c>
      <c r="B159" s="7" t="str">
        <f>VLOOKUP(A159,[1]UKBuilding_List!$A$1:$D$376,3,FALSE)</f>
        <v>College of Nursing</v>
      </c>
    </row>
    <row r="160" spans="1:2" x14ac:dyDescent="0.25">
      <c r="A160" s="7" t="str">
        <f>([1]UKBuilding_List!A160)</f>
        <v>0233</v>
      </c>
      <c r="B160" s="7" t="str">
        <f>VLOOKUP(A160,[1]UKBuilding_List!$A$1:$D$376,3,FALSE)</f>
        <v>130 University Ave</v>
      </c>
    </row>
    <row r="161" spans="1:2" x14ac:dyDescent="0.25">
      <c r="A161" s="7" t="str">
        <f>([1]UKBuilding_List!A161)</f>
        <v>0234</v>
      </c>
      <c r="B161" s="7" t="str">
        <f>VLOOKUP(A161,[1]UKBuilding_List!$A$1:$D$376,3,FALSE)</f>
        <v>127 Waller Ave</v>
      </c>
    </row>
    <row r="162" spans="1:2" x14ac:dyDescent="0.25">
      <c r="A162" s="7" t="str">
        <f>([1]UKBuilding_List!A162)</f>
        <v>0235</v>
      </c>
      <c r="B162" s="7" t="str">
        <f>VLOOKUP(A162,[1]UKBuilding_List!$A$1:$D$376,3,FALSE)</f>
        <v>John W Oswald Building</v>
      </c>
    </row>
    <row r="163" spans="1:2" x14ac:dyDescent="0.25">
      <c r="A163" s="7" t="str">
        <f>([1]UKBuilding_List!A163)</f>
        <v>0236</v>
      </c>
      <c r="B163" s="7" t="str">
        <f>VLOOKUP(A163,[1]UKBuilding_List!$A$1:$D$376,3,FALSE)</f>
        <v>Kentucky Tobacco Research and Development Center</v>
      </c>
    </row>
    <row r="164" spans="1:2" x14ac:dyDescent="0.25">
      <c r="A164" s="7" t="str">
        <f>([1]UKBuilding_List!A164)</f>
        <v>0241</v>
      </c>
      <c r="B164" s="7" t="str">
        <f>VLOOKUP(A164,[1]UKBuilding_List!$A$1:$D$376,3,FALSE)</f>
        <v>Singletary Center for the Arts</v>
      </c>
    </row>
    <row r="165" spans="1:2" x14ac:dyDescent="0.25">
      <c r="A165" s="7" t="str">
        <f>([1]UKBuilding_List!A165)</f>
        <v>0243</v>
      </c>
      <c r="B165" s="7" t="str">
        <f>VLOOKUP(A165,[1]UKBuilding_List!$A$1:$D$376,3,FALSE)</f>
        <v>Greg Page Apartments 1</v>
      </c>
    </row>
    <row r="166" spans="1:2" x14ac:dyDescent="0.25">
      <c r="A166" s="7" t="str">
        <f>([1]UKBuilding_List!A166)</f>
        <v>0244</v>
      </c>
      <c r="B166" s="7" t="str">
        <f>VLOOKUP(A166,[1]UKBuilding_List!$A$1:$D$376,3,FALSE)</f>
        <v>Greg Page Apartments 2</v>
      </c>
    </row>
    <row r="167" spans="1:2" x14ac:dyDescent="0.25">
      <c r="A167" s="7" t="str">
        <f>([1]UKBuilding_List!A167)</f>
        <v>0245</v>
      </c>
      <c r="B167" s="7" t="str">
        <f>VLOOKUP(A167,[1]UKBuilding_List!$A$1:$D$376,3,FALSE)</f>
        <v>Greg Page Apartments 3</v>
      </c>
    </row>
    <row r="168" spans="1:2" x14ac:dyDescent="0.25">
      <c r="A168" s="7" t="str">
        <f>([1]UKBuilding_List!A168)</f>
        <v>0246</v>
      </c>
      <c r="B168" s="7" t="str">
        <f>VLOOKUP(A168,[1]UKBuilding_List!$A$1:$D$376,3,FALSE)</f>
        <v>Greg Page Apartments 4</v>
      </c>
    </row>
    <row r="169" spans="1:2" x14ac:dyDescent="0.25">
      <c r="A169" s="7" t="str">
        <f>([1]UKBuilding_List!A169)</f>
        <v>0247</v>
      </c>
      <c r="B169" s="7" t="str">
        <f>VLOOKUP(A169,[1]UKBuilding_List!$A$1:$D$376,3,FALSE)</f>
        <v>Greg Page Apartments 5</v>
      </c>
    </row>
    <row r="170" spans="1:2" x14ac:dyDescent="0.25">
      <c r="A170" s="7" t="str">
        <f>([1]UKBuilding_List!A170)</f>
        <v>0248</v>
      </c>
      <c r="B170" s="7" t="str">
        <f>VLOOKUP(A170,[1]UKBuilding_List!$A$1:$D$376,3,FALSE)</f>
        <v>Greg Page Apartments 6</v>
      </c>
    </row>
    <row r="171" spans="1:2" x14ac:dyDescent="0.25">
      <c r="A171" s="7" t="str">
        <f>([1]UKBuilding_List!A171)</f>
        <v>0249</v>
      </c>
      <c r="B171" s="7" t="str">
        <f>VLOOKUP(A171,[1]UKBuilding_List!$A$1:$D$376,3,FALSE)</f>
        <v>Greg Page Apartments 7</v>
      </c>
    </row>
    <row r="172" spans="1:2" x14ac:dyDescent="0.25">
      <c r="A172" s="7" t="str">
        <f>([1]UKBuilding_List!A172)</f>
        <v>0250</v>
      </c>
      <c r="B172" s="7" t="str">
        <f>VLOOKUP(A172,[1]UKBuilding_List!$A$1:$D$376,3,FALSE)</f>
        <v>Greg Page Apartments 8</v>
      </c>
    </row>
    <row r="173" spans="1:2" x14ac:dyDescent="0.25">
      <c r="A173" s="7" t="str">
        <f>([1]UKBuilding_List!A173)</f>
        <v>0252</v>
      </c>
      <c r="B173" s="7" t="str">
        <f>VLOOKUP(A173,[1]UKBuilding_List!$A$1:$D$376,3,FALSE)</f>
        <v>Greg Page Apartments 10</v>
      </c>
    </row>
    <row r="174" spans="1:2" x14ac:dyDescent="0.25">
      <c r="A174" s="7" t="str">
        <f>([1]UKBuilding_List!A174)</f>
        <v>0253</v>
      </c>
      <c r="B174" s="7" t="str">
        <f>VLOOKUP(A174,[1]UKBuilding_List!$A$1:$D$376,3,FALSE)</f>
        <v>Greg Page Apartments 11</v>
      </c>
    </row>
    <row r="175" spans="1:2" x14ac:dyDescent="0.25">
      <c r="A175" s="7" t="str">
        <f>([1]UKBuilding_List!A175)</f>
        <v>0254</v>
      </c>
      <c r="B175" s="7" t="str">
        <f>VLOOKUP(A175,[1]UKBuilding_List!$A$1:$D$376,3,FALSE)</f>
        <v>Greg Page Apartments 12</v>
      </c>
    </row>
    <row r="176" spans="1:2" x14ac:dyDescent="0.25">
      <c r="A176" s="7" t="str">
        <f>([1]UKBuilding_List!A176)</f>
        <v>0255</v>
      </c>
      <c r="B176" s="7" t="str">
        <f>VLOOKUP(A176,[1]UKBuilding_List!$A$1:$D$376,3,FALSE)</f>
        <v>Greg Page Apartments 13</v>
      </c>
    </row>
    <row r="177" spans="1:2" x14ac:dyDescent="0.25">
      <c r="A177" s="7" t="str">
        <f>([1]UKBuilding_List!A177)</f>
        <v>0256</v>
      </c>
      <c r="B177" s="7" t="str">
        <f>VLOOKUP(A177,[1]UKBuilding_List!$A$1:$D$376,3,FALSE)</f>
        <v>Greg Page Apartments 14</v>
      </c>
    </row>
    <row r="178" spans="1:2" x14ac:dyDescent="0.25">
      <c r="A178" s="7" t="str">
        <f>([1]UKBuilding_List!A178)</f>
        <v>0257</v>
      </c>
      <c r="B178" s="7" t="str">
        <f>VLOOKUP(A178,[1]UKBuilding_List!$A$1:$D$376,3,FALSE)</f>
        <v>Greg Page Apartments 15</v>
      </c>
    </row>
    <row r="179" spans="1:2" x14ac:dyDescent="0.25">
      <c r="A179" s="7" t="str">
        <f>([1]UKBuilding_List!A179)</f>
        <v>0258</v>
      </c>
      <c r="B179" s="7" t="str">
        <f>VLOOKUP(A179,[1]UKBuilding_List!$A$1:$D$376,3,FALSE)</f>
        <v>Greg Page Apartments 16</v>
      </c>
    </row>
    <row r="180" spans="1:2" x14ac:dyDescent="0.25">
      <c r="A180" s="7" t="str">
        <f>([1]UKBuilding_List!A180)</f>
        <v>0259</v>
      </c>
      <c r="B180" s="7" t="str">
        <f>VLOOKUP(A180,[1]UKBuilding_List!$A$1:$D$376,3,FALSE)</f>
        <v>Greg Page Apartments 17</v>
      </c>
    </row>
    <row r="181" spans="1:2" x14ac:dyDescent="0.25">
      <c r="A181" s="7" t="str">
        <f>([1]UKBuilding_List!A181)</f>
        <v>0260</v>
      </c>
      <c r="B181" s="7" t="str">
        <f>VLOOKUP(A181,[1]UKBuilding_List!$A$1:$D$376,3,FALSE)</f>
        <v>Greg Page Apartments 18</v>
      </c>
    </row>
    <row r="182" spans="1:2" x14ac:dyDescent="0.25">
      <c r="A182" s="7" t="str">
        <f>([1]UKBuilding_List!A182)</f>
        <v>0261</v>
      </c>
      <c r="B182" s="7" t="str">
        <f>VLOOKUP(A182,[1]UKBuilding_List!$A$1:$D$376,3,FALSE)</f>
        <v>Greg Page Apartments 19</v>
      </c>
    </row>
    <row r="183" spans="1:2" x14ac:dyDescent="0.25">
      <c r="A183" s="7" t="str">
        <f>([1]UKBuilding_List!A183)</f>
        <v>0262</v>
      </c>
      <c r="B183" s="7" t="str">
        <f>VLOOKUP(A183,[1]UKBuilding_List!$A$1:$D$376,3,FALSE)</f>
        <v>Greg Page Apartments 20</v>
      </c>
    </row>
    <row r="184" spans="1:2" x14ac:dyDescent="0.25">
      <c r="A184" s="7" t="str">
        <f>([1]UKBuilding_List!A184)</f>
        <v>0263</v>
      </c>
      <c r="B184" s="7" t="str">
        <f>VLOOKUP(A184,[1]UKBuilding_List!$A$1:$D$376,3,FALSE)</f>
        <v>Greg Page Apartments 21</v>
      </c>
    </row>
    <row r="185" spans="1:2" x14ac:dyDescent="0.25">
      <c r="A185" s="7" t="str">
        <f>([1]UKBuilding_List!A185)</f>
        <v>0264</v>
      </c>
      <c r="B185" s="7" t="str">
        <f>VLOOKUP(A185,[1]UKBuilding_List!$A$1:$D$376,3,FALSE)</f>
        <v>Greg Page Apartments 22</v>
      </c>
    </row>
    <row r="186" spans="1:2" x14ac:dyDescent="0.25">
      <c r="A186" s="7" t="str">
        <f>([1]UKBuilding_List!A186)</f>
        <v>0265</v>
      </c>
      <c r="B186" s="7" t="str">
        <f>VLOOKUP(A186,[1]UKBuilding_List!$A$1:$D$376,3,FALSE)</f>
        <v>Greg Page Apartments 23</v>
      </c>
    </row>
    <row r="187" spans="1:2" x14ac:dyDescent="0.25">
      <c r="A187" s="7" t="str">
        <f>([1]UKBuilding_List!A187)</f>
        <v>0266</v>
      </c>
      <c r="B187" s="7" t="str">
        <f>VLOOKUP(A187,[1]UKBuilding_List!$A$1:$D$376,3,FALSE)</f>
        <v>Greg Page Apartments 24</v>
      </c>
    </row>
    <row r="188" spans="1:2" x14ac:dyDescent="0.25">
      <c r="A188" s="7" t="str">
        <f>([1]UKBuilding_List!A188)</f>
        <v>0267</v>
      </c>
      <c r="B188" s="7" t="str">
        <f>VLOOKUP(A188,[1]UKBuilding_List!$A$1:$D$376,3,FALSE)</f>
        <v>Greg Page Apartments 25</v>
      </c>
    </row>
    <row r="189" spans="1:2" x14ac:dyDescent="0.25">
      <c r="A189" s="7" t="str">
        <f>([1]UKBuilding_List!A189)</f>
        <v>0268</v>
      </c>
      <c r="B189" s="7" t="str">
        <f>VLOOKUP(A189,[1]UKBuilding_List!$A$1:$D$376,3,FALSE)</f>
        <v>Greg Page Food Storage Laundry</v>
      </c>
    </row>
    <row r="190" spans="1:2" x14ac:dyDescent="0.25">
      <c r="A190" s="7" t="str">
        <f>([1]UKBuilding_List!A190)</f>
        <v>0269</v>
      </c>
      <c r="B190" s="7" t="str">
        <f>VLOOKUP(A190,[1]UKBuilding_List!$A$1:$D$376,3,FALSE)</f>
        <v>Communications Building</v>
      </c>
    </row>
    <row r="191" spans="1:2" x14ac:dyDescent="0.25">
      <c r="A191" s="7" t="str">
        <f>([1]UKBuilding_List!A191)</f>
        <v>0274</v>
      </c>
      <c r="B191" s="7" t="str">
        <f>VLOOKUP(A191,[1]UKBuilding_List!$A$1:$D$376,3,FALSE)</f>
        <v>Moloney Building</v>
      </c>
    </row>
    <row r="192" spans="1:2" x14ac:dyDescent="0.25">
      <c r="A192" s="7" t="str">
        <f>([1]UKBuilding_List!A192)</f>
        <v>0275</v>
      </c>
      <c r="B192" s="7" t="str">
        <f>VLOOKUP(A192,[1]UKBuilding_List!$A$1:$D$376,3,FALSE)</f>
        <v>Bruce Poundstone Regulatory Services Building</v>
      </c>
    </row>
    <row r="193" spans="1:2" x14ac:dyDescent="0.25">
      <c r="A193" s="7" t="str">
        <f>([1]UKBuilding_List!A193)</f>
        <v>0276</v>
      </c>
      <c r="B193" s="7" t="str">
        <f>VLOOKUP(A193,[1]UKBuilding_List!$A$1:$D$376,3,FALSE)</f>
        <v>Charles E. Barnhart Building</v>
      </c>
    </row>
    <row r="194" spans="1:2" x14ac:dyDescent="0.25">
      <c r="A194" s="7" t="str">
        <f>([1]UKBuilding_List!A194)</f>
        <v>0277</v>
      </c>
      <c r="B194" s="7" t="str">
        <f>VLOOKUP(A194,[1]UKBuilding_List!$A$1:$D$376,3,FALSE)</f>
        <v>EJ Nutter Training Center</v>
      </c>
    </row>
    <row r="195" spans="1:2" x14ac:dyDescent="0.25">
      <c r="A195" s="7" t="str">
        <f>([1]UKBuilding_List!A195)</f>
        <v>0278</v>
      </c>
      <c r="B195" s="7" t="str">
        <f>VLOOKUP(A195,[1]UKBuilding_List!$A$1:$D$376,3,FALSE)</f>
        <v>PPD Storage Building</v>
      </c>
    </row>
    <row r="196" spans="1:2" x14ac:dyDescent="0.25">
      <c r="A196" s="7" t="str">
        <f>([1]UKBuilding_List!A196)</f>
        <v>0279</v>
      </c>
      <c r="B196" s="7" t="str">
        <f>VLOOKUP(A196,[1]UKBuilding_List!$A$1:$D$376,3,FALSE)</f>
        <v>BIRP Building</v>
      </c>
    </row>
    <row r="197" spans="1:2" x14ac:dyDescent="0.25">
      <c r="A197" s="7" t="str">
        <f>([1]UKBuilding_List!A197)</f>
        <v>0280</v>
      </c>
      <c r="B197" s="7" t="str">
        <f>VLOOKUP(A197,[1]UKBuilding_List!$A$1:$D$376,3,FALSE)</f>
        <v>Joe Craft Football Training Facility</v>
      </c>
    </row>
    <row r="198" spans="1:2" x14ac:dyDescent="0.25">
      <c r="A198" s="7" t="str">
        <f>([1]UKBuilding_List!A198)</f>
        <v>0281</v>
      </c>
      <c r="B198" s="7" t="str">
        <f>VLOOKUP(A198,[1]UKBuilding_List!$A$1:$D$376,3,FALSE)</f>
        <v>Oliver H. Raymond Civil Engineering</v>
      </c>
    </row>
    <row r="199" spans="1:2" x14ac:dyDescent="0.25">
      <c r="A199" s="7" t="str">
        <f>([1]UKBuilding_List!A199)</f>
        <v>0282</v>
      </c>
      <c r="B199" s="7" t="str">
        <f>VLOOKUP(A199,[1]UKBuilding_List!$A$1:$D$376,3,FALSE)</f>
        <v>Gas Storage Building</v>
      </c>
    </row>
    <row r="200" spans="1:2" x14ac:dyDescent="0.25">
      <c r="A200" s="7" t="str">
        <f>([1]UKBuilding_List!A200)</f>
        <v>0283</v>
      </c>
      <c r="B200" s="7" t="str">
        <f>VLOOKUP(A200,[1]UKBuilding_List!$A$1:$D$376,3,FALSE)</f>
        <v>Hagan Baseball Stadium</v>
      </c>
    </row>
    <row r="201" spans="1:2" x14ac:dyDescent="0.25">
      <c r="A201" s="7" t="str">
        <f>([1]UKBuilding_List!A201)</f>
        <v>0284</v>
      </c>
      <c r="B201" s="7" t="str">
        <f>VLOOKUP(A201,[1]UKBuilding_List!$A$1:$D$376,3,FALSE)</f>
        <v>Kentucky Clinic</v>
      </c>
    </row>
    <row r="202" spans="1:2" x14ac:dyDescent="0.25">
      <c r="A202" s="7" t="str">
        <f>([1]UKBuilding_List!A202)</f>
        <v>0285</v>
      </c>
      <c r="B202" s="7" t="str">
        <f>VLOOKUP(A202,[1]UKBuilding_List!$A$1:$D$376,3,FALSE)</f>
        <v>Nutter Field House</v>
      </c>
    </row>
    <row r="203" spans="1:2" x14ac:dyDescent="0.25">
      <c r="A203" s="7" t="str">
        <f>([1]UKBuilding_List!A203)</f>
        <v>0286</v>
      </c>
      <c r="B203" s="7" t="str">
        <f>VLOOKUP(A203,[1]UKBuilding_List!$A$1:$D$376,3,FALSE)</f>
        <v>ASTeCC</v>
      </c>
    </row>
    <row r="204" spans="1:2" x14ac:dyDescent="0.25">
      <c r="A204" s="7" t="str">
        <f>([1]UKBuilding_List!A204)</f>
        <v>0288</v>
      </c>
      <c r="B204" s="7" t="str">
        <f>VLOOKUP(A204,[1]UKBuilding_List!$A$1:$D$376,3,FALSE)</f>
        <v>PPD Greenhouse</v>
      </c>
    </row>
    <row r="205" spans="1:2" x14ac:dyDescent="0.25">
      <c r="A205" s="7" t="str">
        <f>([1]UKBuilding_List!A205)</f>
        <v>0289</v>
      </c>
      <c r="B205" s="7" t="str">
        <f>VLOOKUP(A205,[1]UKBuilding_List!$A$1:$D$376,3,FALSE)</f>
        <v>Stadium View Storage Building</v>
      </c>
    </row>
    <row r="206" spans="1:2" x14ac:dyDescent="0.25">
      <c r="A206" s="7" t="str">
        <f>([1]UKBuilding_List!A206)</f>
        <v>0293</v>
      </c>
      <c r="B206" s="7" t="str">
        <f>VLOOKUP(A206,[1]UKBuilding_List!$A$1:$D$376,3,FALSE)</f>
        <v>UK Hospital - Chandler Medical Center &amp; Hospital</v>
      </c>
    </row>
    <row r="207" spans="1:2" x14ac:dyDescent="0.25">
      <c r="A207" s="7" t="str">
        <f>([1]UKBuilding_List!A207)</f>
        <v>0294</v>
      </c>
      <c r="B207" s="7" t="str">
        <f>VLOOKUP(A207,[1]UKBuilding_List!$A$1:$D$376,3,FALSE)</f>
        <v>Gill Heart and Vascular Institute</v>
      </c>
    </row>
    <row r="208" spans="1:2" x14ac:dyDescent="0.25">
      <c r="A208" s="7" t="str">
        <f>([1]UKBuilding_List!A208)</f>
        <v>0297</v>
      </c>
      <c r="B208" s="7" t="str">
        <f>VLOOKUP(A208,[1]UKBuilding_List!$A$1:$D$376,3,FALSE)</f>
        <v>Dental Science Building</v>
      </c>
    </row>
    <row r="209" spans="1:2" x14ac:dyDescent="0.25">
      <c r="A209" s="7" t="str">
        <f>([1]UKBuilding_List!A209)</f>
        <v>0298</v>
      </c>
      <c r="B209" s="7" t="str">
        <f>VLOOKUP(A209,[1]UKBuilding_List!$A$1:$D$376,3,FALSE)</f>
        <v>William R. Willard Medical Education Building</v>
      </c>
    </row>
    <row r="210" spans="1:2" x14ac:dyDescent="0.25">
      <c r="A210" s="7" t="str">
        <f>([1]UKBuilding_List!A210)</f>
        <v>0300</v>
      </c>
      <c r="B210" s="7" t="str">
        <f>VLOOKUP(A210,[1]UKBuilding_List!$A$1:$D$376,3,FALSE)</f>
        <v>Arboretum Tool Shed</v>
      </c>
    </row>
    <row r="211" spans="1:2" x14ac:dyDescent="0.25">
      <c r="A211" s="7" t="str">
        <f>([1]UKBuilding_List!A211)</f>
        <v>0302</v>
      </c>
      <c r="B211" s="7" t="str">
        <f>VLOOKUP(A211,[1]UKBuilding_List!$A$1:$D$376,3,FALSE)</f>
        <v>Dorotha Smith Oatts Visitor Center</v>
      </c>
    </row>
    <row r="212" spans="1:2" x14ac:dyDescent="0.25">
      <c r="A212" s="7" t="str">
        <f>([1]UKBuilding_List!A212)</f>
        <v>0303</v>
      </c>
      <c r="B212" s="7" t="str">
        <f>VLOOKUP(A212,[1]UKBuilding_List!$A$1:$D$376,3,FALSE)</f>
        <v>Arboretum Restrooms</v>
      </c>
    </row>
    <row r="213" spans="1:2" x14ac:dyDescent="0.25">
      <c r="A213" s="7" t="str">
        <f>([1]UKBuilding_List!A213)</f>
        <v>0305</v>
      </c>
      <c r="B213" s="7" t="str">
        <f>VLOOKUP(A213,[1]UKBuilding_List!$A$1:$D$376,3,FALSE)</f>
        <v>Peter P. Bosomworth Health Sciences Research Building</v>
      </c>
    </row>
    <row r="214" spans="1:2" x14ac:dyDescent="0.25">
      <c r="A214" s="7" t="str">
        <f>([1]UKBuilding_List!A214)</f>
        <v>0308</v>
      </c>
      <c r="B214" s="7" t="str">
        <f>VLOOKUP(A214,[1]UKBuilding_List!$A$1:$D$376,3,FALSE)</f>
        <v>Hospital Smoking Shelter</v>
      </c>
    </row>
    <row r="215" spans="1:2" x14ac:dyDescent="0.25">
      <c r="A215" s="7" t="str">
        <f>([1]UKBuilding_List!A215)</f>
        <v>0312</v>
      </c>
      <c r="B215" s="7" t="str">
        <f>VLOOKUP(A215,[1]UKBuilding_List!$A$1:$D$376,3,FALSE)</f>
        <v>Plant Sciences</v>
      </c>
    </row>
    <row r="216" spans="1:2" x14ac:dyDescent="0.25">
      <c r="A216" s="7" t="str">
        <f>([1]UKBuilding_List!A216)</f>
        <v>0314</v>
      </c>
      <c r="B216" s="7" t="str">
        <f>VLOOKUP(A216,[1]UKBuilding_List!$A$1:$D$376,3,FALSE)</f>
        <v>252 East Maxwell St</v>
      </c>
    </row>
    <row r="217" spans="1:2" x14ac:dyDescent="0.25">
      <c r="A217" s="7" t="str">
        <f>([1]UKBuilding_List!A217)</f>
        <v>0315</v>
      </c>
      <c r="B217" s="7" t="str">
        <f>VLOOKUP(A217,[1]UKBuilding_List!$A$1:$D$376,3,FALSE)</f>
        <v>206 East Maxwell St</v>
      </c>
    </row>
    <row r="218" spans="1:2" x14ac:dyDescent="0.25">
      <c r="A218" s="7" t="str">
        <f>([1]UKBuilding_List!A218)</f>
        <v>0333</v>
      </c>
      <c r="B218" s="7" t="str">
        <f>VLOOKUP(A218,[1]UKBuilding_List!$A$1:$D$376,3,FALSE)</f>
        <v>641 South Limestone St</v>
      </c>
    </row>
    <row r="219" spans="1:2" x14ac:dyDescent="0.25">
      <c r="A219" s="7" t="str">
        <f>([1]UKBuilding_List!A219)</f>
        <v>0336</v>
      </c>
      <c r="B219" s="7" t="str">
        <f>VLOOKUP(A219,[1]UKBuilding_List!$A$1:$D$376,3,FALSE)</f>
        <v>Thomas D Clark Building</v>
      </c>
    </row>
    <row r="220" spans="1:2" x14ac:dyDescent="0.25">
      <c r="A220" s="7" t="str">
        <f>([1]UKBuilding_List!A220)</f>
        <v>0343</v>
      </c>
      <c r="B220" s="7" t="str">
        <f>VLOOKUP(A220,[1]UKBuilding_List!$A$1:$D$376,3,FALSE)</f>
        <v>Bingham Davis House</v>
      </c>
    </row>
    <row r="221" spans="1:2" x14ac:dyDescent="0.25">
      <c r="A221" s="7" t="str">
        <f>([1]UKBuilding_List!A221)</f>
        <v>0344</v>
      </c>
      <c r="B221" s="7" t="str">
        <f>VLOOKUP(A221,[1]UKBuilding_List!$A$1:$D$376,3,FALSE)</f>
        <v>Raymond F. Betts House</v>
      </c>
    </row>
    <row r="222" spans="1:2" x14ac:dyDescent="0.25">
      <c r="A222" s="7" t="str">
        <f>([1]UKBuilding_List!A222)</f>
        <v>0345</v>
      </c>
      <c r="B222" s="7" t="str">
        <f>VLOOKUP(A222,[1]UKBuilding_List!$A$1:$D$376,3,FALSE)</f>
        <v>Max Kade German House and Cultural Center</v>
      </c>
    </row>
    <row r="223" spans="1:2" x14ac:dyDescent="0.25">
      <c r="A223" s="7" t="str">
        <f>([1]UKBuilding_List!A223)</f>
        <v>0346</v>
      </c>
      <c r="B223" s="7" t="str">
        <f>VLOOKUP(A223,[1]UKBuilding_List!$A$1:$D$376,3,FALSE)</f>
        <v>654 Maxwelton Ct</v>
      </c>
    </row>
    <row r="224" spans="1:2" x14ac:dyDescent="0.25">
      <c r="A224" s="7" t="str">
        <f>([1]UKBuilding_List!A224)</f>
        <v>0347</v>
      </c>
      <c r="B224" s="7" t="str">
        <f>VLOOKUP(A224,[1]UKBuilding_List!$A$1:$D$376,3,FALSE)</f>
        <v>624 Maxwelton Ct</v>
      </c>
    </row>
    <row r="225" spans="1:2" x14ac:dyDescent="0.25">
      <c r="A225" s="7" t="str">
        <f>([1]UKBuilding_List!A225)</f>
        <v>0349</v>
      </c>
      <c r="B225" s="7" t="str">
        <f>VLOOKUP(A225,[1]UKBuilding_List!$A$1:$D$376,3,FALSE)</f>
        <v>641 Maxwelton Ct</v>
      </c>
    </row>
    <row r="226" spans="1:2" x14ac:dyDescent="0.25">
      <c r="A226" s="7" t="str">
        <f>([1]UKBuilding_List!A226)</f>
        <v>0350</v>
      </c>
      <c r="B226" s="7" t="str">
        <f>VLOOKUP(A226,[1]UKBuilding_List!$A$1:$D$376,3,FALSE)</f>
        <v>643 Maxwelton Ct</v>
      </c>
    </row>
    <row r="227" spans="1:2" x14ac:dyDescent="0.25">
      <c r="A227" s="7" t="str">
        <f>([1]UKBuilding_List!A227)</f>
        <v>0351</v>
      </c>
      <c r="B227" s="7" t="str">
        <f>VLOOKUP(A227,[1]UKBuilding_List!$A$1:$D$376,3,FALSE)</f>
        <v>644 Maxwelton Ct</v>
      </c>
    </row>
    <row r="228" spans="1:2" x14ac:dyDescent="0.25">
      <c r="A228" s="7" t="str">
        <f>([1]UKBuilding_List!A228)</f>
        <v>0353</v>
      </c>
      <c r="B228" s="7" t="str">
        <f>VLOOKUP(A228,[1]UKBuilding_List!$A$1:$D$376,3,FALSE)</f>
        <v>520 Oldham Ct</v>
      </c>
    </row>
    <row r="229" spans="1:2" x14ac:dyDescent="0.25">
      <c r="A229" s="7" t="str">
        <f>([1]UKBuilding_List!A229)</f>
        <v>0377</v>
      </c>
      <c r="B229" s="7" t="str">
        <f>VLOOKUP(A229,[1]UKBuilding_List!$A$1:$D$376,3,FALSE)</f>
        <v>319 Rose Lane</v>
      </c>
    </row>
    <row r="230" spans="1:2" x14ac:dyDescent="0.25">
      <c r="A230" s="7" t="str">
        <f>([1]UKBuilding_List!A230)</f>
        <v>0378</v>
      </c>
      <c r="B230" s="7" t="str">
        <f>VLOOKUP(A230,[1]UKBuilding_List!$A$1:$D$376,3,FALSE)</f>
        <v>321 Rose Lane</v>
      </c>
    </row>
    <row r="231" spans="1:2" x14ac:dyDescent="0.25">
      <c r="A231" s="7" t="str">
        <f>([1]UKBuilding_List!A231)</f>
        <v>0391</v>
      </c>
      <c r="B231" s="7" t="str">
        <f>VLOOKUP(A231,[1]UKBuilding_List!$A$1:$D$376,3,FALSE)</f>
        <v>Bus Shelter #2</v>
      </c>
    </row>
    <row r="232" spans="1:2" x14ac:dyDescent="0.25">
      <c r="A232" s="7" t="str">
        <f>([1]UKBuilding_List!A232)</f>
        <v>0393</v>
      </c>
      <c r="B232" s="7" t="str">
        <f>VLOOKUP(A232,[1]UKBuilding_List!$A$1:$D$376,3,FALSE)</f>
        <v>Bus Shelter #7</v>
      </c>
    </row>
    <row r="233" spans="1:2" x14ac:dyDescent="0.25">
      <c r="A233" s="7" t="str">
        <f>([1]UKBuilding_List!A233)</f>
        <v>0394</v>
      </c>
      <c r="B233" s="7" t="str">
        <f>VLOOKUP(A233,[1]UKBuilding_List!$A$1:$D$376,3,FALSE)</f>
        <v>Bus Shelter #6</v>
      </c>
    </row>
    <row r="234" spans="1:2" x14ac:dyDescent="0.25">
      <c r="A234" s="7" t="str">
        <f>([1]UKBuilding_List!A234)</f>
        <v>0397</v>
      </c>
      <c r="B234" s="7" t="str">
        <f>VLOOKUP(A234,[1]UKBuilding_List!$A$1:$D$376,3,FALSE)</f>
        <v>Bus Shelter #9</v>
      </c>
    </row>
    <row r="235" spans="1:2" x14ac:dyDescent="0.25">
      <c r="A235" s="7" t="str">
        <f>([1]UKBuilding_List!A235)</f>
        <v>0398</v>
      </c>
      <c r="B235" s="7" t="str">
        <f>VLOOKUP(A235,[1]UKBuilding_List!$A$1:$D$376,3,FALSE)</f>
        <v>Bus Shelter #10</v>
      </c>
    </row>
    <row r="236" spans="1:2" x14ac:dyDescent="0.25">
      <c r="A236" s="7" t="str">
        <f>([1]UKBuilding_List!A236)</f>
        <v>0399</v>
      </c>
      <c r="B236" s="7" t="str">
        <f>VLOOKUP(A236,[1]UKBuilding_List!$A$1:$D$376,3,FALSE)</f>
        <v>Bus Shelter #11</v>
      </c>
    </row>
    <row r="237" spans="1:2" x14ac:dyDescent="0.25">
      <c r="A237" s="7" t="str">
        <f>([1]UKBuilding_List!A237)</f>
        <v>0400</v>
      </c>
      <c r="B237" s="7" t="str">
        <f>VLOOKUP(A237,[1]UKBuilding_List!$A$1:$D$376,3,FALSE)</f>
        <v>Ellen H. Richards House</v>
      </c>
    </row>
    <row r="238" spans="1:2" x14ac:dyDescent="0.25">
      <c r="A238" s="7" t="str">
        <f>([1]UKBuilding_List!A238)</f>
        <v>0401</v>
      </c>
      <c r="B238" s="7" t="str">
        <f>VLOOKUP(A238,[1]UKBuilding_List!$A$1:$D$376,3,FALSE)</f>
        <v>Weldon House</v>
      </c>
    </row>
    <row r="239" spans="1:2" x14ac:dyDescent="0.25">
      <c r="A239" s="7" t="str">
        <f>([1]UKBuilding_List!A239)</f>
        <v>0403</v>
      </c>
      <c r="B239" s="7" t="str">
        <f>VLOOKUP(A239,[1]UKBuilding_List!$A$1:$D$376,3,FALSE)</f>
        <v>Weldon House Unit 2</v>
      </c>
    </row>
    <row r="240" spans="1:2" x14ac:dyDescent="0.25">
      <c r="A240" s="7" t="str">
        <f>([1]UKBuilding_List!A240)</f>
        <v>0413</v>
      </c>
      <c r="B240" s="7" t="str">
        <f>VLOOKUP(A240,[1]UKBuilding_List!$A$1:$D$376,3,FALSE)</f>
        <v>Softball/Soccer Locker Rooms</v>
      </c>
    </row>
    <row r="241" spans="1:2" x14ac:dyDescent="0.25">
      <c r="A241" s="7" t="str">
        <f>([1]UKBuilding_List!A241)</f>
        <v>0417</v>
      </c>
      <c r="B241" s="7" t="str">
        <f>VLOOKUP(A241,[1]UKBuilding_List!$A$1:$D$376,3,FALSE)</f>
        <v>660 South Limestone</v>
      </c>
    </row>
    <row r="242" spans="1:2" x14ac:dyDescent="0.25">
      <c r="A242" s="7" t="str">
        <f>([1]UKBuilding_List!A242)</f>
        <v>0419</v>
      </c>
      <c r="B242" s="7" t="str">
        <f>VLOOKUP(A242,[1]UKBuilding_List!$A$1:$D$376,3,FALSE)</f>
        <v>Bus Shelter #13</v>
      </c>
    </row>
    <row r="243" spans="1:2" x14ac:dyDescent="0.25">
      <c r="A243" s="7" t="str">
        <f>([1]UKBuilding_List!A243)</f>
        <v>0420</v>
      </c>
      <c r="B243" s="7" t="str">
        <f>VLOOKUP(A243,[1]UKBuilding_List!$A$1:$D$376,3,FALSE)</f>
        <v>424 Euclid Avenue</v>
      </c>
    </row>
    <row r="244" spans="1:2" x14ac:dyDescent="0.25">
      <c r="A244" s="7" t="str">
        <f>([1]UKBuilding_List!A244)</f>
        <v>0432</v>
      </c>
      <c r="B244" s="7" t="str">
        <f>VLOOKUP(A244,[1]UKBuilding_List!$A$1:$D$376,3,FALSE)</f>
        <v>Commonwealth House</v>
      </c>
    </row>
    <row r="245" spans="1:2" x14ac:dyDescent="0.25">
      <c r="A245" s="7" t="str">
        <f>([1]UKBuilding_List!A245)</f>
        <v>0433</v>
      </c>
      <c r="B245" s="7" t="str">
        <f>VLOOKUP(A245,[1]UKBuilding_List!$A$1:$D$376,3,FALSE)</f>
        <v>William E and Casiana Schmidt Vocal Arts Center</v>
      </c>
    </row>
    <row r="246" spans="1:2" x14ac:dyDescent="0.25">
      <c r="A246" s="7" t="str">
        <f>([1]UKBuilding_List!A246)</f>
        <v>0442</v>
      </c>
      <c r="B246" s="7" t="str">
        <f>VLOOKUP(A246,[1]UKBuilding_List!$A$1:$D$376,3,FALSE)</f>
        <v>Ligon House</v>
      </c>
    </row>
    <row r="247" spans="1:2" x14ac:dyDescent="0.25">
      <c r="A247" s="7" t="str">
        <f>([1]UKBuilding_List!A247)</f>
        <v>0446</v>
      </c>
      <c r="B247" s="7" t="str">
        <f>VLOOKUP(A247,[1]UKBuilding_List!$A$1:$D$376,3,FALSE)</f>
        <v>John Cropp Softball Stadium</v>
      </c>
    </row>
    <row r="248" spans="1:2" x14ac:dyDescent="0.25">
      <c r="A248" s="7" t="str">
        <f>([1]UKBuilding_List!A248)</f>
        <v>0447</v>
      </c>
      <c r="B248" s="7" t="str">
        <f>VLOOKUP(A248,[1]UKBuilding_List!$A$1:$D$376,3,FALSE)</f>
        <v>Hitting Pavilion</v>
      </c>
    </row>
    <row r="249" spans="1:2" x14ac:dyDescent="0.25">
      <c r="A249" s="7" t="str">
        <f>([1]UKBuilding_List!A249)</f>
        <v>0449</v>
      </c>
      <c r="B249" s="7" t="str">
        <f>VLOOKUP(A249,[1]UKBuilding_List!$A$1:$D$376,3,FALSE)</f>
        <v>Shively Grounds Storage Building</v>
      </c>
    </row>
    <row r="250" spans="1:2" x14ac:dyDescent="0.25">
      <c r="A250" s="7" t="str">
        <f>([1]UKBuilding_List!A250)</f>
        <v>0453</v>
      </c>
      <c r="B250" s="7" t="str">
        <f>VLOOKUP(A250,[1]UKBuilding_List!$A$1:$D$376,3,FALSE)</f>
        <v>Shively Grounds Building</v>
      </c>
    </row>
    <row r="251" spans="1:2" x14ac:dyDescent="0.25">
      <c r="A251" s="7" t="str">
        <f>([1]UKBuilding_List!A251)</f>
        <v>0456</v>
      </c>
      <c r="B251" s="7" t="str">
        <f>VLOOKUP(A251,[1]UKBuilding_List!$A$1:$D$376,3,FALSE)</f>
        <v>W.T. Young Library</v>
      </c>
    </row>
    <row r="252" spans="1:2" x14ac:dyDescent="0.25">
      <c r="A252" s="7" t="str">
        <f>([1]UKBuilding_List!A252)</f>
        <v>0462</v>
      </c>
      <c r="B252" s="7" t="str">
        <f>VLOOKUP(A252,[1]UKBuilding_List!$A$1:$D$376,3,FALSE)</f>
        <v>Sarah Bennett Holmes Hall</v>
      </c>
    </row>
    <row r="253" spans="1:2" x14ac:dyDescent="0.25">
      <c r="A253" s="7" t="str">
        <f>([1]UKBuilding_List!A253)</f>
        <v>0463</v>
      </c>
      <c r="B253" s="7" t="str">
        <f>VLOOKUP(A253,[1]UKBuilding_List!$A$1:$D$376,3,FALSE)</f>
        <v>Cleona Belle Matthews Boyd Hall</v>
      </c>
    </row>
    <row r="254" spans="1:2" x14ac:dyDescent="0.25">
      <c r="A254" s="7" t="str">
        <f>([1]UKBuilding_List!A254)</f>
        <v>0465</v>
      </c>
      <c r="B254" s="7" t="str">
        <f>VLOOKUP(A254,[1]UKBuilding_List!$A$1:$D$376,3,FALSE)</f>
        <v>Pavilion at Kroger Field</v>
      </c>
    </row>
    <row r="255" spans="1:2" x14ac:dyDescent="0.25">
      <c r="A255" s="7" t="str">
        <f>([1]UKBuilding_List!A255)</f>
        <v>0473</v>
      </c>
      <c r="B255" s="7" t="str">
        <f>VLOOKUP(A255,[1]UKBuilding_List!$A$1:$D$376,3,FALSE)</f>
        <v>505 Oldham Ct</v>
      </c>
    </row>
    <row r="256" spans="1:2" x14ac:dyDescent="0.25">
      <c r="A256" s="7" t="str">
        <f>([1]UKBuilding_List!A256)</f>
        <v>0481</v>
      </c>
      <c r="B256" s="7" t="str">
        <f>VLOOKUP(A256,[1]UKBuilding_List!$A$1:$D$376,3,FALSE)</f>
        <v>LCC Academic Tech Building</v>
      </c>
    </row>
    <row r="257" spans="1:2" x14ac:dyDescent="0.25">
      <c r="A257" s="7" t="str">
        <f>([1]UKBuilding_List!A257)</f>
        <v>0484</v>
      </c>
      <c r="B257" s="7" t="str">
        <f>VLOOKUP(A257,[1]UKBuilding_List!$A$1:$D$376,3,FALSE)</f>
        <v>Real Properties Garage</v>
      </c>
    </row>
    <row r="258" spans="1:2" x14ac:dyDescent="0.25">
      <c r="A258" s="7" t="str">
        <f>([1]UKBuilding_List!A258)</f>
        <v>0485</v>
      </c>
      <c r="B258" s="7" t="str">
        <f>VLOOKUP(A258,[1]UKBuilding_List!$A$1:$D$376,3,FALSE)</f>
        <v>Boone Tennis Stadium</v>
      </c>
    </row>
    <row r="259" spans="1:2" x14ac:dyDescent="0.25">
      <c r="A259" s="7" t="str">
        <f>([1]UKBuilding_List!A259)</f>
        <v>0488</v>
      </c>
      <c r="B259" s="7" t="str">
        <f>VLOOKUP(A259,[1]UKBuilding_List!$A$1:$D$376,3,FALSE)</f>
        <v>Woodland Early Learning Center</v>
      </c>
    </row>
    <row r="260" spans="1:2" x14ac:dyDescent="0.25">
      <c r="A260" s="7" t="str">
        <f>([1]UKBuilding_List!A260)</f>
        <v>0490</v>
      </c>
      <c r="B260" s="7" t="str">
        <f>VLOOKUP(A260,[1]UKBuilding_List!$A$1:$D$376,3,FALSE)</f>
        <v>Environmental Quality Management</v>
      </c>
    </row>
    <row r="261" spans="1:2" x14ac:dyDescent="0.25">
      <c r="A261" s="7" t="str">
        <f>([1]UKBuilding_List!A261)</f>
        <v>0491</v>
      </c>
      <c r="B261" s="7" t="str">
        <f>VLOOKUP(A261,[1]UKBuilding_List!$A$1:$D$376,3,FALSE)</f>
        <v>Ecological Research</v>
      </c>
    </row>
    <row r="262" spans="1:2" x14ac:dyDescent="0.25">
      <c r="A262" s="7" t="str">
        <f>([1]UKBuilding_List!A262)</f>
        <v>0494</v>
      </c>
      <c r="B262" s="7" t="str">
        <f>VLOOKUP(A262,[1]UKBuilding_List!$A$1:$D$376,3,FALSE)</f>
        <v>Stuckert Career Center</v>
      </c>
    </row>
    <row r="263" spans="1:2" x14ac:dyDescent="0.25">
      <c r="A263" s="7" t="str">
        <f>([1]UKBuilding_List!A263)</f>
        <v>0495</v>
      </c>
      <c r="B263" s="7" t="str">
        <f>VLOOKUP(A263,[1]UKBuilding_List!$A$1:$D$376,3,FALSE)</f>
        <v>James F. Hardymon Communications Building</v>
      </c>
    </row>
    <row r="264" spans="1:2" x14ac:dyDescent="0.25">
      <c r="A264" s="7" t="str">
        <f>([1]UKBuilding_List!A264)</f>
        <v>0503</v>
      </c>
      <c r="B264" s="7" t="str">
        <f>VLOOKUP(A264,[1]UKBuilding_List!$A$1:$D$376,3,FALSE)</f>
        <v>Ralph G Anderson Building (Mech Eng)</v>
      </c>
    </row>
    <row r="265" spans="1:2" x14ac:dyDescent="0.25">
      <c r="A265" s="7" t="str">
        <f>([1]UKBuilding_List!A265)</f>
        <v>0504</v>
      </c>
      <c r="B265" s="7" t="str">
        <f>VLOOKUP(A265,[1]UKBuilding_List!$A$1:$D$376,3,FALSE)</f>
        <v>Phi Gamma Delta Fraternity (FIJI)</v>
      </c>
    </row>
    <row r="266" spans="1:2" x14ac:dyDescent="0.25">
      <c r="A266" s="7" t="str">
        <f>([1]UKBuilding_List!A266)</f>
        <v>0505</v>
      </c>
      <c r="B266" s="7" t="str">
        <f>VLOOKUP(A266,[1]UKBuilding_List!$A$1:$D$376,3,FALSE)</f>
        <v>Kappa Sigma Fraternity</v>
      </c>
    </row>
    <row r="267" spans="1:2" x14ac:dyDescent="0.25">
      <c r="A267" s="7" t="str">
        <f>([1]UKBuilding_List!A267)</f>
        <v>0507</v>
      </c>
      <c r="B267" s="7" t="str">
        <f>VLOOKUP(A267,[1]UKBuilding_List!$A$1:$D$376,3,FALSE)</f>
        <v>Sigma Alpha Epsilon Fraternity</v>
      </c>
    </row>
    <row r="268" spans="1:2" x14ac:dyDescent="0.25">
      <c r="A268" s="7" t="str">
        <f>([1]UKBuilding_List!A268)</f>
        <v>0509</v>
      </c>
      <c r="B268" s="7" t="str">
        <f>VLOOKUP(A268,[1]UKBuilding_List!$A$1:$D$376,3,FALSE)</f>
        <v>Biomedical Biological Sciences Research Building</v>
      </c>
    </row>
    <row r="269" spans="1:2" x14ac:dyDescent="0.25">
      <c r="A269" s="7" t="str">
        <f>([1]UKBuilding_List!A269)</f>
        <v>0514</v>
      </c>
      <c r="B269" s="7" t="str">
        <f>VLOOKUP(A269,[1]UKBuilding_List!$A$1:$D$376,3,FALSE)</f>
        <v>Central Utility Plant #4</v>
      </c>
    </row>
    <row r="270" spans="1:2" x14ac:dyDescent="0.25">
      <c r="A270" s="7" t="str">
        <f>([1]UKBuilding_List!A270)</f>
        <v>0517</v>
      </c>
      <c r="B270" s="7" t="str">
        <f>VLOOKUP(A270,[1]UKBuilding_List!$A$1:$D$376,3,FALSE)</f>
        <v>College of Medicine Learning Center</v>
      </c>
    </row>
    <row r="271" spans="1:2" x14ac:dyDescent="0.25">
      <c r="A271" s="7" t="str">
        <f>([1]UKBuilding_List!A271)</f>
        <v>0518</v>
      </c>
      <c r="B271" s="7" t="str">
        <f>VLOOKUP(A271,[1]UKBuilding_List!$A$1:$D$376,3,FALSE)</f>
        <v>BBSRB Generator Building</v>
      </c>
    </row>
    <row r="272" spans="1:2" x14ac:dyDescent="0.25">
      <c r="A272" s="7" t="str">
        <f>([1]UKBuilding_List!A272)</f>
        <v>0564</v>
      </c>
      <c r="B272" s="7" t="str">
        <f>VLOOKUP(A272,[1]UKBuilding_List!$A$1:$D$376,3,FALSE)</f>
        <v>630 South Broadway</v>
      </c>
    </row>
    <row r="273" spans="1:2" x14ac:dyDescent="0.25">
      <c r="A273" s="7" t="str">
        <f>([1]UKBuilding_List!A273)</f>
        <v>0565</v>
      </c>
      <c r="B273" s="7" t="str">
        <f>VLOOKUP(A273,[1]UKBuilding_List!$A$1:$D$376,3,FALSE)</f>
        <v>John T. Smith Hall</v>
      </c>
    </row>
    <row r="274" spans="1:2" x14ac:dyDescent="0.25">
      <c r="A274" s="7" t="str">
        <f>([1]UKBuilding_List!A274)</f>
        <v>0566</v>
      </c>
      <c r="B274" s="7" t="str">
        <f>VLOOKUP(A274,[1]UKBuilding_List!$A$1:$D$376,3,FALSE)</f>
        <v>Dale E. Baldwin Hall</v>
      </c>
    </row>
    <row r="275" spans="1:2" x14ac:dyDescent="0.25">
      <c r="A275" s="7" t="str">
        <f>([1]UKBuilding_List!A275)</f>
        <v>0567</v>
      </c>
      <c r="B275" s="7" t="str">
        <f>VLOOKUP(A275,[1]UKBuilding_List!$A$1:$D$376,3,FALSE)</f>
        <v>Margaret Ingels Hall</v>
      </c>
    </row>
    <row r="276" spans="1:2" x14ac:dyDescent="0.25">
      <c r="A276" s="7" t="str">
        <f>([1]UKBuilding_List!A276)</f>
        <v>0568</v>
      </c>
      <c r="B276" s="7" t="str">
        <f>VLOOKUP(A276,[1]UKBuilding_List!$A$1:$D$376,3,FALSE)</f>
        <v>David P. Roselle Hall</v>
      </c>
    </row>
    <row r="277" spans="1:2" x14ac:dyDescent="0.25">
      <c r="A277" s="7" t="str">
        <f>([1]UKBuilding_List!A277)</f>
        <v>0571</v>
      </c>
      <c r="B277" s="7" t="str">
        <f>VLOOKUP(A277,[1]UKBuilding_List!$A$1:$D$376,3,FALSE)</f>
        <v>Parking Structure #6</v>
      </c>
    </row>
    <row r="278" spans="1:2" x14ac:dyDescent="0.25">
      <c r="A278" s="7" t="str">
        <f>([1]UKBuilding_List!A278)</f>
        <v>0572</v>
      </c>
      <c r="B278" s="7" t="str">
        <f>VLOOKUP(A278,[1]UKBuilding_List!$A$1:$D$376,3,FALSE)</f>
        <v>Parking Structure #7</v>
      </c>
    </row>
    <row r="279" spans="1:2" x14ac:dyDescent="0.25">
      <c r="A279" s="7" t="str">
        <f>([1]UKBuilding_List!A279)</f>
        <v>0582</v>
      </c>
      <c r="B279" s="7" t="str">
        <f>VLOOKUP(A279,[1]UKBuilding_List!$A$1:$D$376,3,FALSE)</f>
        <v>University Health Service</v>
      </c>
    </row>
    <row r="280" spans="1:2" x14ac:dyDescent="0.25">
      <c r="A280" s="7" t="str">
        <f>([1]UKBuilding_List!A280)</f>
        <v>0585</v>
      </c>
      <c r="B280" s="7" t="str">
        <f>VLOOKUP(A280,[1]UKBuilding_List!$A$1:$D$376,3,FALSE)</f>
        <v>Baseball Training Pavilion</v>
      </c>
    </row>
    <row r="281" spans="1:2" x14ac:dyDescent="0.25">
      <c r="A281" s="7" t="str">
        <f>([1]UKBuilding_List!A281)</f>
        <v>0592</v>
      </c>
      <c r="B281" s="7" t="str">
        <f>VLOOKUP(A281,[1]UKBuilding_List!$A$1:$D$376,3,FALSE)</f>
        <v>Storage Shed</v>
      </c>
    </row>
    <row r="282" spans="1:2" x14ac:dyDescent="0.25">
      <c r="A282" s="7" t="str">
        <f>([1]UKBuilding_List!A282)</f>
        <v>0596</v>
      </c>
      <c r="B282" s="7" t="str">
        <f>VLOOKUP(A282,[1]UKBuilding_List!$A$1:$D$376,3,FALSE)</f>
        <v>Lee T. Todd, Jr. Building</v>
      </c>
    </row>
    <row r="283" spans="1:2" x14ac:dyDescent="0.25">
      <c r="A283" s="7" t="str">
        <f>([1]UKBuilding_List!A283)</f>
        <v>0601</v>
      </c>
      <c r="B283" s="7" t="str">
        <f>VLOOKUP(A283,[1]UKBuilding_List!$A$1:$D$376,3,FALSE)</f>
        <v>Parking Structure #8</v>
      </c>
    </row>
    <row r="284" spans="1:2" x14ac:dyDescent="0.25">
      <c r="A284" s="7" t="str">
        <f>([1]UKBuilding_List!A284)</f>
        <v>0602</v>
      </c>
      <c r="B284" s="7" t="str">
        <f>VLOOKUP(A284,[1]UKBuilding_List!$A$1:$D$376,3,FALSE)</f>
        <v>Pavilion A</v>
      </c>
    </row>
    <row r="285" spans="1:2" x14ac:dyDescent="0.25">
      <c r="A285" s="7" t="str">
        <f>([1]UKBuilding_List!A285)</f>
        <v>0604</v>
      </c>
      <c r="B285" s="7" t="str">
        <f>VLOOKUP(A285,[1]UKBuilding_List!$A$1:$D$376,3,FALSE)</f>
        <v>Joe Craft Center</v>
      </c>
    </row>
    <row r="286" spans="1:2" x14ac:dyDescent="0.25">
      <c r="A286" s="7" t="str">
        <f>([1]UKBuilding_List!A286)</f>
        <v>0611</v>
      </c>
      <c r="B286" s="7" t="str">
        <f>VLOOKUP(A286,[1]UKBuilding_List!$A$1:$D$376,3,FALSE)</f>
        <v>Medical Office Building (Samaritan)</v>
      </c>
    </row>
    <row r="287" spans="1:2" x14ac:dyDescent="0.25">
      <c r="A287" s="7" t="str">
        <f>([1]UKBuilding_List!A287)</f>
        <v>0612</v>
      </c>
      <c r="B287" s="7" t="str">
        <f>VLOOKUP(A287,[1]UKBuilding_List!$A$1:$D$376,3,FALSE)</f>
        <v>Samaritan Chiller Building</v>
      </c>
    </row>
    <row r="288" spans="1:2" x14ac:dyDescent="0.25">
      <c r="A288" s="7" t="str">
        <f>([1]UKBuilding_List!A288)</f>
        <v>0613</v>
      </c>
      <c r="B288" s="7" t="str">
        <f>VLOOKUP(A288,[1]UKBuilding_List!$A$1:$D$376,3,FALSE)</f>
        <v>Samaritan Parking Structure</v>
      </c>
    </row>
    <row r="289" spans="1:2" x14ac:dyDescent="0.25">
      <c r="A289" s="7" t="str">
        <f>([1]UKBuilding_List!A289)</f>
        <v>0616</v>
      </c>
      <c r="B289" s="7" t="str">
        <f>VLOOKUP(A289,[1]UKBuilding_List!$A$1:$D$376,3,FALSE)</f>
        <v>Seaton Center Storage</v>
      </c>
    </row>
    <row r="290" spans="1:2" x14ac:dyDescent="0.25">
      <c r="A290" s="7" t="str">
        <f>([1]UKBuilding_List!A290)</f>
        <v>0618</v>
      </c>
      <c r="B290" s="7" t="str">
        <f>VLOOKUP(A290,[1]UKBuilding_List!$A$1:$D$376,3,FALSE)</f>
        <v>MacAdam Student Observatory</v>
      </c>
    </row>
    <row r="291" spans="1:2" x14ac:dyDescent="0.25">
      <c r="A291" s="7" t="str">
        <f>([1]UKBuilding_List!A291)</f>
        <v>0620</v>
      </c>
      <c r="B291" s="7" t="str">
        <f>VLOOKUP(A291,[1]UKBuilding_List!$A$1:$D$376,3,FALSE)</f>
        <v>Aviary Facility</v>
      </c>
    </row>
    <row r="292" spans="1:2" x14ac:dyDescent="0.25">
      <c r="A292" s="7" t="str">
        <f>([1]UKBuilding_List!A292)</f>
        <v>0633</v>
      </c>
      <c r="B292" s="7" t="str">
        <f>VLOOKUP(A292,[1]UKBuilding_List!$A$1:$D$376,3,FALSE)</f>
        <v>Davis Marksbury Building</v>
      </c>
    </row>
    <row r="293" spans="1:2" x14ac:dyDescent="0.25">
      <c r="A293" s="7" t="str">
        <f>([1]UKBuilding_List!A293)</f>
        <v>0634</v>
      </c>
      <c r="B293" s="7" t="str">
        <f>VLOOKUP(A293,[1]UKBuilding_List!$A$1:$D$376,3,FALSE)</f>
        <v xml:space="preserve"> UK/Lexmark Center for Innovation in Math and Science Education</v>
      </c>
    </row>
    <row r="294" spans="1:2" x14ac:dyDescent="0.25">
      <c r="A294" s="7" t="str">
        <f>([1]UKBuilding_List!A294)</f>
        <v>0635</v>
      </c>
      <c r="B294" s="7" t="str">
        <f>VLOOKUP(A294,[1]UKBuilding_List!$A$1:$D$376,3,FALSE)</f>
        <v>Northside Maintenance Building</v>
      </c>
    </row>
    <row r="295" spans="1:2" x14ac:dyDescent="0.25">
      <c r="A295" s="7" t="str">
        <f>([1]UKBuilding_List!A295)</f>
        <v>0644</v>
      </c>
      <c r="B295" s="7" t="str">
        <f>VLOOKUP(A295,[1]UKBuilding_List!$A$1:$D$376,3,FALSE)</f>
        <v>Wildcat Coal Lodge</v>
      </c>
    </row>
    <row r="296" spans="1:2" x14ac:dyDescent="0.25">
      <c r="A296" s="7" t="str">
        <f>([1]UKBuilding_List!A296)</f>
        <v>0651</v>
      </c>
      <c r="B296" s="7" t="str">
        <f>VLOOKUP(A296,[1]UKBuilding_List!$A$1:$D$376,3,FALSE)</f>
        <v>Mandrell Hall</v>
      </c>
    </row>
    <row r="297" spans="1:2" x14ac:dyDescent="0.25">
      <c r="A297" s="7" t="str">
        <f>([1]UKBuilding_List!A297)</f>
        <v>0652</v>
      </c>
      <c r="B297" s="7" t="str">
        <f>VLOOKUP(A297,[1]UKBuilding_List!$A$1:$D$376,3,FALSE)</f>
        <v>Bosworth Hall</v>
      </c>
    </row>
    <row r="298" spans="1:2" x14ac:dyDescent="0.25">
      <c r="A298" s="7" t="str">
        <f>([1]UKBuilding_List!A298)</f>
        <v>0653</v>
      </c>
      <c r="B298" s="7" t="str">
        <f>VLOOKUP(A298,[1]UKBuilding_List!$A$1:$D$376,3,FALSE)</f>
        <v>Sanders Hall</v>
      </c>
    </row>
    <row r="299" spans="1:2" x14ac:dyDescent="0.25">
      <c r="A299" s="7" t="str">
        <f>([1]UKBuilding_List!A299)</f>
        <v>0654</v>
      </c>
      <c r="B299" s="7" t="str">
        <f>VLOOKUP(A299,[1]UKBuilding_List!$A$1:$D$376,3,FALSE)</f>
        <v>Building 100</v>
      </c>
    </row>
    <row r="300" spans="1:2" x14ac:dyDescent="0.25">
      <c r="A300" s="7" t="str">
        <f>([1]UKBuilding_List!A300)</f>
        <v>0655</v>
      </c>
      <c r="B300" s="7" t="str">
        <f>VLOOKUP(A300,[1]UKBuilding_List!$A$1:$D$376,3,FALSE)</f>
        <v>Building 200</v>
      </c>
    </row>
    <row r="301" spans="1:2" x14ac:dyDescent="0.25">
      <c r="A301" s="7" t="str">
        <f>([1]UKBuilding_List!A301)</f>
        <v>0656</v>
      </c>
      <c r="B301" s="7" t="str">
        <f>VLOOKUP(A301,[1]UKBuilding_List!$A$1:$D$376,3,FALSE)</f>
        <v>Building 300</v>
      </c>
    </row>
    <row r="302" spans="1:2" x14ac:dyDescent="0.25">
      <c r="A302" s="7" t="str">
        <f>([1]UKBuilding_List!A302)</f>
        <v>0657</v>
      </c>
      <c r="B302" s="7" t="str">
        <f>VLOOKUP(A302,[1]UKBuilding_List!$A$1:$D$376,3,FALSE)</f>
        <v>Early Childhood Laboratory</v>
      </c>
    </row>
    <row r="303" spans="1:2" x14ac:dyDescent="0.25">
      <c r="A303" s="7" t="str">
        <f>([1]UKBuilding_List!A303)</f>
        <v>0658</v>
      </c>
      <c r="B303" s="7" t="str">
        <f>VLOOKUP(A303,[1]UKBuilding_List!$A$1:$D$376,3,FALSE)</f>
        <v>Maintenance Bldg.</v>
      </c>
    </row>
    <row r="304" spans="1:2" x14ac:dyDescent="0.25">
      <c r="A304" s="7" t="str">
        <f>([1]UKBuilding_List!A304)</f>
        <v>0659</v>
      </c>
      <c r="B304" s="7" t="str">
        <f>VLOOKUP(A304,[1]UKBuilding_List!$A$1:$D$376,3,FALSE)</f>
        <v>Gas Building</v>
      </c>
    </row>
    <row r="305" spans="1:2" x14ac:dyDescent="0.25">
      <c r="A305" s="7" t="str">
        <f>([1]UKBuilding_List!A305)</f>
        <v>0660</v>
      </c>
      <c r="B305" s="7" t="str">
        <f>VLOOKUP(A305,[1]UKBuilding_List!$A$1:$D$376,3,FALSE)</f>
        <v>Maxwelton Ct. Apts #1</v>
      </c>
    </row>
    <row r="306" spans="1:2" x14ac:dyDescent="0.25">
      <c r="A306" s="7" t="str">
        <f>([1]UKBuilding_List!A306)</f>
        <v>0661</v>
      </c>
      <c r="B306" s="7" t="str">
        <f>VLOOKUP(A306,[1]UKBuilding_List!$A$1:$D$376,3,FALSE)</f>
        <v>Maxwelton Ct. Apts #2</v>
      </c>
    </row>
    <row r="307" spans="1:2" x14ac:dyDescent="0.25">
      <c r="A307" s="7" t="str">
        <f>([1]UKBuilding_List!A307)</f>
        <v>0662</v>
      </c>
      <c r="B307" s="7" t="str">
        <f>VLOOKUP(A307,[1]UKBuilding_List!$A$1:$D$376,3,FALSE)</f>
        <v>Maxwelton Ct. Apts #3</v>
      </c>
    </row>
    <row r="308" spans="1:2" x14ac:dyDescent="0.25">
      <c r="A308" s="7" t="str">
        <f>([1]UKBuilding_List!A308)</f>
        <v>0663</v>
      </c>
      <c r="B308" s="7" t="str">
        <f>VLOOKUP(A308,[1]UKBuilding_List!$A$1:$D$376,3,FALSE)</f>
        <v>Maxwelton Ct. Apts #4</v>
      </c>
    </row>
    <row r="309" spans="1:2" x14ac:dyDescent="0.25">
      <c r="A309" s="7" t="str">
        <f>([1]UKBuilding_List!A309)</f>
        <v>0664</v>
      </c>
      <c r="B309" s="7" t="str">
        <f>VLOOKUP(A309,[1]UKBuilding_List!$A$1:$D$376,3,FALSE)</f>
        <v>Maxwelton Ct. Apts #5</v>
      </c>
    </row>
    <row r="310" spans="1:2" x14ac:dyDescent="0.25">
      <c r="A310" s="7" t="str">
        <f>([1]UKBuilding_List!A310)</f>
        <v>0665</v>
      </c>
      <c r="B310" s="7" t="str">
        <f>VLOOKUP(A310,[1]UKBuilding_List!$A$1:$D$376,3,FALSE)</f>
        <v>Maxwelton Ct. Apts #6</v>
      </c>
    </row>
    <row r="311" spans="1:2" x14ac:dyDescent="0.25">
      <c r="A311" s="7" t="str">
        <f>([1]UKBuilding_List!A311)</f>
        <v>0666</v>
      </c>
      <c r="B311" s="7" t="str">
        <f>VLOOKUP(A311,[1]UKBuilding_List!$A$1:$D$376,3,FALSE)</f>
        <v>Maxwelton Ct. Apts #7</v>
      </c>
    </row>
    <row r="312" spans="1:2" x14ac:dyDescent="0.25">
      <c r="A312" s="7" t="str">
        <f>([1]UKBuilding_List!A312)</f>
        <v>0667</v>
      </c>
      <c r="B312" s="7" t="str">
        <f>VLOOKUP(A312,[1]UKBuilding_List!$A$1:$D$376,3,FALSE)</f>
        <v>Maxwelton Ct. Apts #8</v>
      </c>
    </row>
    <row r="313" spans="1:2" x14ac:dyDescent="0.25">
      <c r="A313" s="7" t="str">
        <f>([1]UKBuilding_List!A313)</f>
        <v>0668</v>
      </c>
      <c r="B313" s="7" t="str">
        <f>VLOOKUP(A313,[1]UKBuilding_List!$A$1:$D$376,3,FALSE)</f>
        <v>Maxwelton Ct. Apts #9</v>
      </c>
    </row>
    <row r="314" spans="1:2" x14ac:dyDescent="0.25">
      <c r="A314" s="7" t="str">
        <f>([1]UKBuilding_List!A314)</f>
        <v>0669</v>
      </c>
      <c r="B314" s="7" t="str">
        <f>VLOOKUP(A314,[1]UKBuilding_List!$A$1:$D$376,3,FALSE)</f>
        <v>Maxwelton Ct. Apts #10</v>
      </c>
    </row>
    <row r="315" spans="1:2" x14ac:dyDescent="0.25">
      <c r="A315" s="7" t="str">
        <f>([1]UKBuilding_List!A315)</f>
        <v>0670</v>
      </c>
      <c r="B315" s="7" t="str">
        <f>VLOOKUP(A315,[1]UKBuilding_List!$A$1:$D$376,3,FALSE)</f>
        <v>Maxwelton Ct. Apts #11</v>
      </c>
    </row>
    <row r="316" spans="1:2" x14ac:dyDescent="0.25">
      <c r="A316" s="7" t="str">
        <f>([1]UKBuilding_List!A316)</f>
        <v>0671</v>
      </c>
      <c r="B316" s="7" t="str">
        <f>VLOOKUP(A316,[1]UKBuilding_List!$A$1:$D$376,3,FALSE)</f>
        <v>Maxwelton Ct. Apts #12</v>
      </c>
    </row>
    <row r="317" spans="1:2" x14ac:dyDescent="0.25">
      <c r="A317" s="7" t="str">
        <f>([1]UKBuilding_List!A317)</f>
        <v>0672</v>
      </c>
      <c r="B317" s="7" t="str">
        <f>VLOOKUP(A317,[1]UKBuilding_List!$A$1:$D$376,3,FALSE)</f>
        <v>Maxwelton Ct. Apts #13</v>
      </c>
    </row>
    <row r="318" spans="1:2" x14ac:dyDescent="0.25">
      <c r="A318" s="7" t="str">
        <f>([1]UKBuilding_List!A318)</f>
        <v>0673</v>
      </c>
      <c r="B318" s="7" t="str">
        <f>VLOOKUP(A318,[1]UKBuilding_List!$A$1:$D$376,3,FALSE)</f>
        <v>Maxwelton Ct. Apts #14</v>
      </c>
    </row>
    <row r="319" spans="1:2" x14ac:dyDescent="0.25">
      <c r="A319" s="7" t="str">
        <f>([1]UKBuilding_List!A319)</f>
        <v>0674</v>
      </c>
      <c r="B319" s="7" t="str">
        <f>VLOOKUP(A319,[1]UKBuilding_List!$A$1:$D$376,3,FALSE)</f>
        <v>Maxwelton Ct. Apts #15</v>
      </c>
    </row>
    <row r="320" spans="1:2" x14ac:dyDescent="0.25">
      <c r="A320" s="7" t="str">
        <f>([1]UKBuilding_List!A320)</f>
        <v>0675</v>
      </c>
      <c r="B320" s="7" t="str">
        <f>VLOOKUP(A320,[1]UKBuilding_List!$A$1:$D$376,3,FALSE)</f>
        <v>Maxwelton Ct. Apts #16</v>
      </c>
    </row>
    <row r="321" spans="1:2" x14ac:dyDescent="0.25">
      <c r="A321" s="7" t="str">
        <f>([1]UKBuilding_List!A321)</f>
        <v>0676</v>
      </c>
      <c r="B321" s="7" t="str">
        <f>VLOOKUP(A321,[1]UKBuilding_List!$A$1:$D$376,3,FALSE)</f>
        <v>Bill Gatton Student Center</v>
      </c>
    </row>
    <row r="322" spans="1:2" x14ac:dyDescent="0.25">
      <c r="A322" s="7" t="str">
        <f>([1]UKBuilding_List!A322)</f>
        <v>0677</v>
      </c>
      <c r="B322" s="7" t="str">
        <f>VLOOKUP(A322,[1]UKBuilding_List!$A$1:$D$376,3,FALSE)</f>
        <v>University Flats</v>
      </c>
    </row>
    <row r="323" spans="1:2" x14ac:dyDescent="0.25">
      <c r="A323" s="7" t="str">
        <f>([1]UKBuilding_List!A323)</f>
        <v>0678</v>
      </c>
      <c r="B323" s="7" t="str">
        <f>VLOOKUP(A323,[1]UKBuilding_List!$A$1:$D$376,3,FALSE)</f>
        <v>Lewis Hall</v>
      </c>
    </row>
    <row r="324" spans="1:2" x14ac:dyDescent="0.25">
      <c r="A324" s="7" t="str">
        <f>([1]UKBuilding_List!A324)</f>
        <v>0679</v>
      </c>
      <c r="B324" s="7" t="str">
        <f>VLOOKUP(A324,[1]UKBuilding_List!$A$1:$D$376,3,FALSE)</f>
        <v>Healthy Kentucky Research Building</v>
      </c>
    </row>
    <row r="325" spans="1:2" x14ac:dyDescent="0.25">
      <c r="A325" s="7" t="str">
        <f>([1]UKBuilding_List!A325)</f>
        <v>0680</v>
      </c>
      <c r="B325" s="7" t="str">
        <f>VLOOKUP(A325,[1]UKBuilding_List!$A$1:$D$376,3,FALSE)</f>
        <v>WUKY, CFA, School of Music</v>
      </c>
    </row>
    <row r="326" spans="1:2" x14ac:dyDescent="0.25">
      <c r="A326" s="7" t="str">
        <f>([1]UKBuilding_List!A326)</f>
        <v>0682</v>
      </c>
      <c r="B326" s="7" t="str">
        <f>VLOOKUP(A326,[1]UKBuilding_List!$A$1:$D$376,3,FALSE)</f>
        <v>Kentucky Proud Park</v>
      </c>
    </row>
    <row r="327" spans="1:2" x14ac:dyDescent="0.25">
      <c r="A327" s="7" t="str">
        <f>([1]UKBuilding_List!A327)</f>
        <v>0690</v>
      </c>
      <c r="B327" s="7" t="str">
        <f>VLOOKUP(A327,[1]UKBuilding_List!$A$1:$D$376,3,FALSE)</f>
        <v>441 Rose Ln</v>
      </c>
    </row>
    <row r="328" spans="1:2" x14ac:dyDescent="0.25">
      <c r="A328" s="7" t="str">
        <f>([1]UKBuilding_List!A328)</f>
        <v>0695</v>
      </c>
      <c r="B328" s="7" t="str">
        <f>VLOOKUP(A328,[1]UKBuilding_List!$A$1:$D$376,3,FALSE)</f>
        <v>Blue Lot Bus Shelter</v>
      </c>
    </row>
    <row r="329" spans="1:2" x14ac:dyDescent="0.25">
      <c r="A329" s="7" t="str">
        <f>([1]UKBuilding_List!A329)</f>
        <v>0698</v>
      </c>
      <c r="B329" s="7" t="str">
        <f>VLOOKUP(A329,[1]UKBuilding_List!$A$1:$D$376,3,FALSE)</f>
        <v>Waller Healthcare Annex #1</v>
      </c>
    </row>
    <row r="330" spans="1:2" x14ac:dyDescent="0.25">
      <c r="A330" s="7" t="str">
        <f>([1]UKBuilding_List!A330)</f>
        <v>0699</v>
      </c>
      <c r="B330" s="7" t="str">
        <f>VLOOKUP(A330,[1]UKBuilding_List!$A$1:$D$376,3,FALSE)</f>
        <v>Waller Healthcare Annex #2</v>
      </c>
    </row>
    <row r="331" spans="1:2" x14ac:dyDescent="0.25">
      <c r="A331" s="7" t="str">
        <f>([1]UKBuilding_List!A331)</f>
        <v>0700</v>
      </c>
      <c r="B331" s="7" t="str">
        <f>VLOOKUP(A331,[1]UKBuilding_List!$A$1:$D$376,3,FALSE)</f>
        <v>Equip Storage Pl</v>
      </c>
    </row>
    <row r="332" spans="1:2" x14ac:dyDescent="0.25">
      <c r="A332" s="7" t="str">
        <f>([1]UKBuilding_List!A332)</f>
        <v>0701</v>
      </c>
      <c r="B332" s="7" t="str">
        <f>VLOOKUP(A332,[1]UKBuilding_List!$A$1:$D$376,3,FALSE)</f>
        <v>Equip Storage Field</v>
      </c>
    </row>
    <row r="333" spans="1:2" x14ac:dyDescent="0.25">
      <c r="A333" s="7" t="str">
        <f>([1]UKBuilding_List!A333)</f>
        <v>0702</v>
      </c>
      <c r="B333" s="7" t="str">
        <f>VLOOKUP(A333,[1]UKBuilding_List!$A$1:$D$376,3,FALSE)</f>
        <v>Soccer Support Building</v>
      </c>
    </row>
    <row r="334" spans="1:2" x14ac:dyDescent="0.25">
      <c r="A334" s="7" t="str">
        <f>([1]UKBuilding_List!A334)</f>
        <v>0703</v>
      </c>
      <c r="B334" s="7" t="str">
        <f>VLOOKUP(A334,[1]UKBuilding_List!$A$1:$D$376,3,FALSE)</f>
        <v>Senior Center</v>
      </c>
    </row>
    <row r="335" spans="1:2" x14ac:dyDescent="0.25">
      <c r="A335" s="7" t="str">
        <f>([1]UKBuilding_List!A335)</f>
        <v>0708</v>
      </c>
      <c r="B335" s="7" t="str">
        <f>VLOOKUP(A335,[1]UKBuilding_List!$A$1:$D$376,3,FALSE)</f>
        <v>Kiln Enclosure Building</v>
      </c>
    </row>
    <row r="336" spans="1:2" x14ac:dyDescent="0.25">
      <c r="A336" s="7" t="str">
        <f>([1]UKBuilding_List!A336)</f>
        <v>0711</v>
      </c>
      <c r="B336" s="7" t="str">
        <f>VLOOKUP(A336,[1]UKBuilding_List!$A$1:$D$376,3,FALSE)</f>
        <v>Orange Lot Bus Shelter</v>
      </c>
    </row>
    <row r="337" spans="1:2" x14ac:dyDescent="0.25">
      <c r="A337" s="7" t="str">
        <f>([1]UKBuilding_List!A337)</f>
        <v>0712</v>
      </c>
      <c r="B337" s="7" t="str">
        <f>VLOOKUP(A337,[1]UKBuilding_List!$A$1:$D$376,3,FALSE)</f>
        <v>430 Transylvania Park</v>
      </c>
    </row>
    <row r="338" spans="1:2" x14ac:dyDescent="0.25">
      <c r="A338" s="7" t="str">
        <f>([1]UKBuilding_List!A338)</f>
        <v>0713</v>
      </c>
      <c r="B338" s="7" t="str">
        <f>VLOOKUP(A338,[1]UKBuilding_List!$A$1:$D$376,3,FALSE)</f>
        <v>463 Rose Ln</v>
      </c>
    </row>
    <row r="339" spans="1:2" x14ac:dyDescent="0.25">
      <c r="A339" s="7" t="str">
        <f>([1]UKBuilding_List!A339)</f>
        <v>0715</v>
      </c>
      <c r="B339" s="7" t="str">
        <f>VLOOKUP(A339,[1]UKBuilding_List!$A$1:$D$376,3,FALSE)</f>
        <v>600 S Broadway</v>
      </c>
    </row>
    <row r="340" spans="1:2" x14ac:dyDescent="0.25">
      <c r="A340" s="7" t="str">
        <f>([1]UKBuilding_List!A340)</f>
        <v>0717</v>
      </c>
      <c r="B340" s="7" t="str">
        <f>VLOOKUP(A340,[1]UKBuilding_List!$A$1:$D$376,3,FALSE)</f>
        <v>156 Leader Ave</v>
      </c>
    </row>
    <row r="341" spans="1:2" x14ac:dyDescent="0.25">
      <c r="A341" s="7" t="str">
        <f>([1]UKBuilding_List!A341)</f>
        <v>0719</v>
      </c>
      <c r="B341" s="7" t="str">
        <f>VLOOKUP(A341,[1]UKBuilding_List!$A$1:$D$376,3,FALSE)</f>
        <v>Still Building (Under Construction)</v>
      </c>
    </row>
    <row r="342" spans="1:2" x14ac:dyDescent="0.25">
      <c r="A342" s="7" t="str">
        <f>([1]UKBuilding_List!A342)</f>
        <v>0720</v>
      </c>
      <c r="B342" s="7" t="str">
        <f>VLOOKUP(A342,[1]UKBuilding_List!$A$1:$D$376,3,FALSE)</f>
        <v>The Cornerstone</v>
      </c>
    </row>
    <row r="343" spans="1:2" x14ac:dyDescent="0.25">
      <c r="A343" s="7" t="str">
        <f>([1]UKBuilding_List!A343)</f>
        <v>0721</v>
      </c>
      <c r="B343" s="7" t="str">
        <f>VLOOKUP(A343,[1]UKBuilding_List!$A$1:$D$376,3,FALSE)</f>
        <v>Maturation Building (Under Construction)</v>
      </c>
    </row>
    <row r="344" spans="1:2" x14ac:dyDescent="0.25">
      <c r="A344" s="7" t="str">
        <f>([1]UKBuilding_List!A344)</f>
        <v>0722</v>
      </c>
      <c r="B344" s="7" t="str">
        <f>VLOOKUP(A344,[1]UKBuilding_List!$A$1:$D$376,3,FALSE)</f>
        <v>UKHC University Storage Facility (Under Construction)</v>
      </c>
    </row>
    <row r="345" spans="1:2" x14ac:dyDescent="0.25">
      <c r="A345" s="7" t="str">
        <f>([1]UKBuilding_List!A345)</f>
        <v>0723</v>
      </c>
      <c r="B345" s="7" t="str">
        <f>VLOOKUP(A345,[1]UKBuilding_List!$A$1:$D$376,3,FALSE)</f>
        <v>Burley Tobacco Coop</v>
      </c>
    </row>
    <row r="346" spans="1:2" x14ac:dyDescent="0.25">
      <c r="A346" s="7" t="str">
        <f>([1]UKBuilding_List!A346)</f>
        <v>0725</v>
      </c>
      <c r="B346" s="7" t="str">
        <f>VLOOKUP(A346,[1]UKBuilding_List!$A$1:$D$376,3,FALSE)</f>
        <v>114 University Ave</v>
      </c>
    </row>
    <row r="347" spans="1:2" x14ac:dyDescent="0.25">
      <c r="A347" s="7" t="str">
        <f>([1]UKBuilding_List!A347)</f>
        <v>0726</v>
      </c>
      <c r="B347" s="7" t="str">
        <f>VLOOKUP(A347,[1]UKBuilding_List!$A$1:$D$376,3,FALSE)</f>
        <v>115 University Ave</v>
      </c>
    </row>
    <row r="348" spans="1:2" x14ac:dyDescent="0.25">
      <c r="A348" s="7" t="str">
        <f>([1]UKBuilding_List!A348)</f>
        <v>0727</v>
      </c>
      <c r="B348" s="7" t="str">
        <f>VLOOKUP(A348,[1]UKBuilding_List!$A$1:$D$376,3,FALSE)</f>
        <v>119 University Ave</v>
      </c>
    </row>
    <row r="349" spans="1:2" x14ac:dyDescent="0.25">
      <c r="A349" s="7" t="str">
        <f>([1]UKBuilding_List!A349)</f>
        <v>0728</v>
      </c>
      <c r="B349" s="7" t="str">
        <f>VLOOKUP(A349,[1]UKBuilding_List!$A$1:$D$376,3,FALSE)</f>
        <v>123 University Ave</v>
      </c>
    </row>
    <row r="350" spans="1:2" x14ac:dyDescent="0.25">
      <c r="A350" s="7" t="str">
        <f>([1]UKBuilding_List!A350)</f>
        <v>0729</v>
      </c>
      <c r="B350" s="7" t="str">
        <f>VLOOKUP(A350,[1]UKBuilding_List!$A$1:$D$376,3,FALSE)</f>
        <v>135 University Ave</v>
      </c>
    </row>
    <row r="351" spans="1:2" x14ac:dyDescent="0.25">
      <c r="A351" s="7" t="str">
        <f>([1]UKBuilding_List!A351)</f>
        <v>0730</v>
      </c>
      <c r="B351" s="7" t="str">
        <f>VLOOKUP(A351,[1]UKBuilding_List!$A$1:$D$376,3,FALSE)</f>
        <v>114 State St</v>
      </c>
    </row>
    <row r="352" spans="1:2" x14ac:dyDescent="0.25">
      <c r="A352" s="7" t="str">
        <f>([1]UKBuilding_List!A352)</f>
        <v>0731</v>
      </c>
      <c r="B352" s="7" t="str">
        <f>VLOOKUP(A352,[1]UKBuilding_List!$A$1:$D$376,3,FALSE)</f>
        <v>116 State St</v>
      </c>
    </row>
    <row r="353" spans="1:2" x14ac:dyDescent="0.25">
      <c r="A353" s="7" t="str">
        <f>([1]UKBuilding_List!A353)</f>
        <v>0732</v>
      </c>
      <c r="B353" s="7" t="str">
        <f>VLOOKUP(A353,[1]UKBuilding_List!$A$1:$D$376,3,FALSE)</f>
        <v>205 Conn Terrace</v>
      </c>
    </row>
    <row r="354" spans="1:2" x14ac:dyDescent="0.25">
      <c r="A354" s="7" t="str">
        <f>([1]UKBuilding_List!A354)</f>
        <v>0733</v>
      </c>
      <c r="B354" s="7" t="str">
        <f>VLOOKUP(A354,[1]UKBuilding_List!$A$1:$D$376,3,FALSE)</f>
        <v>901 Journal Ave</v>
      </c>
    </row>
    <row r="355" spans="1:2" x14ac:dyDescent="0.25">
      <c r="A355" s="7" t="str">
        <f>([1]UKBuilding_List!A355)</f>
        <v>0734</v>
      </c>
      <c r="B355" s="7" t="str">
        <f>VLOOKUP(A355,[1]UKBuilding_List!$A$1:$D$376,3,FALSE)</f>
        <v>903 Journal Ave</v>
      </c>
    </row>
    <row r="356" spans="1:2" x14ac:dyDescent="0.25">
      <c r="A356" s="7" t="str">
        <f>([1]UKBuilding_List!A356)</f>
        <v>0735</v>
      </c>
      <c r="B356" s="7" t="str">
        <f>VLOOKUP(A356,[1]UKBuilding_List!$A$1:$D$376,3,FALSE)</f>
        <v>907 Journal Ave</v>
      </c>
    </row>
    <row r="357" spans="1:2" x14ac:dyDescent="0.25">
      <c r="A357" s="7" t="str">
        <f>([1]UKBuilding_List!A357)</f>
        <v>0736</v>
      </c>
      <c r="B357" s="7" t="str">
        <f>VLOOKUP(A357,[1]UKBuilding_List!$A$1:$D$376,3,FALSE)</f>
        <v>911 Journal Ave</v>
      </c>
    </row>
    <row r="358" spans="1:2" x14ac:dyDescent="0.25">
      <c r="A358" s="7" t="str">
        <f>([1]UKBuilding_List!A358)</f>
        <v>0737</v>
      </c>
      <c r="B358" s="7" t="str">
        <f>VLOOKUP(A358,[1]UKBuilding_List!$A$1:$D$376,3,FALSE)</f>
        <v>Campus Tree Upcycling Sawmill Pavilion</v>
      </c>
    </row>
    <row r="359" spans="1:2" x14ac:dyDescent="0.25">
      <c r="A359" s="7">
        <f>([1]UKBuilding_List!A359)</f>
        <v>1200</v>
      </c>
      <c r="B359" s="7" t="str">
        <f>VLOOKUP(A359,[1]UKBuilding_List!$A$1:$D$376,3,FALSE)</f>
        <v>Electric Substation #1</v>
      </c>
    </row>
    <row r="360" spans="1:2" x14ac:dyDescent="0.25">
      <c r="A360" s="7">
        <f>([1]UKBuilding_List!A360)</f>
        <v>1201</v>
      </c>
      <c r="B360" s="7" t="str">
        <f>VLOOKUP(A360,[1]UKBuilding_List!$A$1:$D$376,3,FALSE)</f>
        <v>Electric Substation #3</v>
      </c>
    </row>
    <row r="361" spans="1:2" x14ac:dyDescent="0.25">
      <c r="A361" s="7">
        <f>([1]UKBuilding_List!A361)</f>
        <v>2100</v>
      </c>
      <c r="B361" s="7" t="str">
        <f>VLOOKUP(A361,[1]UKBuilding_List!$A$1:$D$376,3,FALSE)</f>
        <v>Alpha Chi Omega Sorority</v>
      </c>
    </row>
    <row r="362" spans="1:2" x14ac:dyDescent="0.25">
      <c r="A362" s="7">
        <f>([1]UKBuilding_List!A362)</f>
        <v>2101</v>
      </c>
      <c r="B362" s="7" t="str">
        <f>VLOOKUP(A362,[1]UKBuilding_List!$A$1:$D$376,3,FALSE)</f>
        <v>Beta Theta Pi Fraternity</v>
      </c>
    </row>
    <row r="363" spans="1:2" x14ac:dyDescent="0.25">
      <c r="A363" s="7">
        <f>([1]UKBuilding_List!A363)</f>
        <v>2102</v>
      </c>
      <c r="B363" s="7" t="str">
        <f>VLOOKUP(A363,[1]UKBuilding_List!$A$1:$D$376,3,FALSE)</f>
        <v>Kappa Alpha Theta Sorority</v>
      </c>
    </row>
    <row r="364" spans="1:2" x14ac:dyDescent="0.25">
      <c r="A364" s="7">
        <f>([1]UKBuilding_List!A364)</f>
        <v>2103</v>
      </c>
      <c r="B364" s="7" t="str">
        <f>VLOOKUP(A364,[1]UKBuilding_List!$A$1:$D$376,3,FALSE)</f>
        <v>Phi Kappa Tau</v>
      </c>
    </row>
    <row r="365" spans="1:2" x14ac:dyDescent="0.25">
      <c r="A365" s="7" t="str">
        <f>([1]UKBuilding_List!A365)</f>
        <v>2255</v>
      </c>
      <c r="B365" s="7" t="str">
        <f>VLOOKUP(A365,[1]UKBuilding_List!$A$1:$D$376,3,FALSE)</f>
        <v>Albert Stewart House</v>
      </c>
    </row>
    <row r="366" spans="1:2" x14ac:dyDescent="0.25">
      <c r="A366" s="7" t="str">
        <f>([1]UKBuilding_List!A366)</f>
        <v>8633</v>
      </c>
      <c r="B366" s="7" t="str">
        <f>VLOOKUP(A366,[1]UKBuilding_List!$A$1:$D$376,3,FALSE)</f>
        <v>UK HealthCare Good Samaritan Hospital</v>
      </c>
    </row>
    <row r="367" spans="1:2" x14ac:dyDescent="0.25">
      <c r="A367" s="7" t="str">
        <f>([1]UKBuilding_List!A367)</f>
        <v>9127</v>
      </c>
      <c r="B367" s="7" t="str">
        <f>VLOOKUP(A367,[1]UKBuilding_List!$A$1:$D$376,3,FALSE)</f>
        <v>1101 S. Limestone</v>
      </c>
    </row>
    <row r="368" spans="1:2" x14ac:dyDescent="0.25">
      <c r="A368" s="7" t="str">
        <f>([1]UKBuilding_List!A368)</f>
        <v>9129</v>
      </c>
      <c r="B368" s="7" t="str">
        <f>VLOOKUP(A368,[1]UKBuilding_List!$A$1:$D$376,3,FALSE)</f>
        <v>127 University Ave</v>
      </c>
    </row>
    <row r="369" spans="1:2" x14ac:dyDescent="0.25">
      <c r="A369" s="7" t="str">
        <f>([1]UKBuilding_List!A369)</f>
        <v>9363</v>
      </c>
      <c r="B369" s="7" t="str">
        <f>VLOOKUP(A369,[1]UKBuilding_List!$A$1:$D$376,3,FALSE)</f>
        <v>1212 Bath Avenue</v>
      </c>
    </row>
    <row r="370" spans="1:2" x14ac:dyDescent="0.25">
      <c r="A370" s="7" t="str">
        <f>([1]UKBuilding_List!A370)</f>
        <v>9766</v>
      </c>
      <c r="B370" s="7" t="str">
        <f>VLOOKUP(A370,[1]UKBuilding_List!$A$1:$D$376,3,FALSE)</f>
        <v xml:space="preserve">New Equine Analytical Chemistry Lab      </v>
      </c>
    </row>
    <row r="371" spans="1:2" x14ac:dyDescent="0.25">
      <c r="A371" s="7" t="str">
        <f>([1]UKBuilding_List!A371)</f>
        <v>9768</v>
      </c>
      <c r="B371" s="7" t="str">
        <f>VLOOKUP(A371,[1]UKBuilding_List!$A$1:$D$376,3,FALSE)</f>
        <v>531 Wellington Way</v>
      </c>
    </row>
    <row r="372" spans="1:2" x14ac:dyDescent="0.25">
      <c r="A372" s="7">
        <f>([1]UKBuilding_List!A372)</f>
        <v>9813</v>
      </c>
      <c r="B372" s="7" t="str">
        <f>VLOOKUP(A372,[1]UKBuilding_List!$A$1:$D$376,3,FALSE)</f>
        <v>Child Development Center of the Bluegrass, Inc.</v>
      </c>
    </row>
    <row r="373" spans="1:2" x14ac:dyDescent="0.25">
      <c r="A373" s="7" t="str">
        <f>([1]UKBuilding_List!A373)</f>
        <v>9847</v>
      </c>
      <c r="B373" s="7" t="str">
        <f>VLOOKUP(A373,[1]UKBuilding_List!$A$1:$D$376,3,FALSE)</f>
        <v>Polk-Dalton Clinic</v>
      </c>
    </row>
    <row r="374" spans="1:2" x14ac:dyDescent="0.25">
      <c r="A374" s="7" t="str">
        <f>([1]UKBuilding_List!A374)</f>
        <v>9853</v>
      </c>
      <c r="B374" s="7" t="str">
        <f>VLOOKUP(A374,[1]UKBuilding_List!$A$1:$D$376,3,FALSE)</f>
        <v>Shriners Hospitals for Children Medical Center - Lexington</v>
      </c>
    </row>
    <row r="375" spans="1:2" x14ac:dyDescent="0.25">
      <c r="A375" s="7" t="str">
        <f>([1]UKBuilding_List!A375)</f>
        <v>9854</v>
      </c>
      <c r="B375" s="7" t="str">
        <f>VLOOKUP(A375,[1]UKBuilding_List!$A$1:$D$376,3,FALSE)</f>
        <v>Anthropology Research Building</v>
      </c>
    </row>
    <row r="376" spans="1:2" x14ac:dyDescent="0.25">
      <c r="A376" s="7" t="str">
        <f>([1]UKBuilding_List!A376)</f>
        <v>9861</v>
      </c>
      <c r="B376" s="7" t="str">
        <f>VLOOKUP(A376,[1]UKBuilding_List!$A$1:$D$376,3,FALSE)</f>
        <v>845 Angliana Ave</v>
      </c>
    </row>
    <row r="377" spans="1:2" x14ac:dyDescent="0.25">
      <c r="A377" s="7" t="str">
        <f>([1]UKBuilding_List!A377)</f>
        <v>9873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9875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>9879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>9881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2022-03-14T14:36:19Z</dcterms:modified>
  <cp:contentStatus/>
</cp:coreProperties>
</file>