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30" i="1" l="1"/>
  <c r="G30" i="1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<sst xmlns="http://schemas.openxmlformats.org/spreadsheetml/2006/main" count="124" uniqueCount="88">
  <si>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</si>
  <si>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</si>
  <si>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</si>
  <si>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</si>
  <si>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</si>
  <si>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</si>
  <si>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</si>
  <si>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</si>
  <si>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</si>
  <si>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</si>
  <si>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</si>
  <si>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</si>
  <si>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</si>
  <si>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</si>
  <si>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</si>
  <si>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</si>
  <si>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</si>
  <si>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</si>
  <si>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</si>
  <si>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</si>
  <si>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</si>
  <si>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</si>
  <si>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</si>
  <si>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</si>
  <si>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</si>
  <si>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</si>
  <si>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</si>
  <si>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</si>
  <si>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</si>
  <si>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</si>
  <si>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</si>
  <si>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</si>
  <si>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</si>
  <si>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</si>
  <si>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</si>
  <si>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</si>
  <si>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</si>
  <si>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</si>
  <si>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</si>
  <si>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</si>
  <si>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</si>
  <si>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</si>
  <si>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</si>
  <si>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</si>
  <si>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</si>
  <si>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</si>
  <si>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</si>
  <si>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</si>
  <si>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</si>
  <si>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</si>
  <si>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</si>
  <si>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</si>
  <si>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</si>
  <si>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</si>
  <si>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</si>
  <si>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</si>
  <si>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</si>
  <si>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</si>
  <si>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</si>
  <si>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</si>
  <si>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</si>
  <si>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</si>
  <si>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</si>
  <si>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</si>
  <si>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</si>
  <si>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</si>
  <si>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</si>
  <si>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</si>
  <si>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</si>
  <si>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</si>
  <si>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</si>
  <si>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</si>
  <si>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</si>
  <si>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</si>
  <si>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</si>
  <si>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</si>
  <si>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</si>
  <si>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</si>
  <si>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CC415W</t>
  </si>
  <si>
    <t>CC416A</t>
  </si>
  <si>
    <t>CC418</t>
  </si>
  <si>
    <t>CC420</t>
  </si>
  <si>
    <t>CC420A</t>
  </si>
  <si>
    <t>04</t>
  </si>
  <si>
    <t>0093</t>
  </si>
  <si>
    <t>CC416</t>
  </si>
  <si>
    <t>changes did not impact SAP</t>
  </si>
  <si>
    <t>The below changes are for a 2016 renovation #7525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</si>
</sst>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4" fillId="0" borderId="0" xfId="43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42" applyFont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20" fillId="38" borderId="20" xfId="0" applyNumberFormat="1" applyFont="1" applyFill="1" applyBorder="1" applyAlignment="1" applyProtection="1">
      <alignment horizontal="center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tabSelected="1" zoomScale="90" zoomScaleNormal="90" workbookViewId="0">
      <selection activeCell="A4" sqref="A4:E4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4" t="s">
        <v>84</v>
      </c>
      <c r="C1" s="84"/>
      <c r="D1" s="56"/>
      <c r="E1" s="56"/>
      <c r="F1" s="52" t="s">
        <v>10</v>
      </c>
      <c r="G1" s="69">
        <v>43665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5" t="str">
        <f>VLOOKUP(B1,BuildingList!A:B,2,FALSE)</f>
        <v>Ben F. Roach Cancer Care Facility</v>
      </c>
      <c r="C2" s="85"/>
      <c r="D2" s="56"/>
      <c r="E2" s="56"/>
      <c r="F2" s="52" t="s">
        <v>12</v>
      </c>
      <c r="G2" s="70" t="s">
        <v>69</v>
      </c>
      <c r="H2" s="56"/>
      <c r="I2" s="56"/>
      <c r="J2" s="53">
        <f>G30-J30</f>
        <v>2</v>
      </c>
      <c r="K2" s="53">
        <f>H30-M30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86" t="s">
        <v>87</v>
      </c>
      <c r="B4" s="86"/>
      <c r="C4" s="86"/>
      <c r="D4" s="86"/>
      <c r="E4" s="8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30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81" t="s">
        <v>78</v>
      </c>
      <c r="B6" s="62" t="s">
        <v>83</v>
      </c>
      <c r="C6" s="11" t="s">
        <v>49</v>
      </c>
      <c r="D6" s="71" t="s">
        <v>5</v>
      </c>
      <c r="E6" s="11">
        <v>1463</v>
      </c>
      <c r="F6" s="11">
        <v>1514</v>
      </c>
      <c r="G6" s="11" t="s">
        <v>2</v>
      </c>
      <c r="H6" s="11"/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30" customHeight="1" x14ac:dyDescent="0.25">
      <c r="A7" s="82" t="s">
        <v>85</v>
      </c>
      <c r="B7" s="62" t="s">
        <v>83</v>
      </c>
      <c r="C7" s="11" t="s">
        <v>49</v>
      </c>
      <c r="D7" s="71" t="s">
        <v>5</v>
      </c>
      <c r="E7" s="25">
        <v>328</v>
      </c>
      <c r="F7" s="25">
        <v>337</v>
      </c>
      <c r="G7" s="11" t="s">
        <v>2</v>
      </c>
      <c r="H7" s="11"/>
      <c r="I7" s="11"/>
      <c r="J7" s="13"/>
      <c r="K7" s="13"/>
      <c r="L7" s="13"/>
      <c r="M7" s="13"/>
      <c r="N7" s="13"/>
      <c r="O7" s="13"/>
      <c r="P7" s="13"/>
      <c r="Q7" s="13"/>
    </row>
    <row r="8" spans="1:17" s="24" customFormat="1" ht="15" customHeight="1" x14ac:dyDescent="0.25">
      <c r="A8" s="82" t="s">
        <v>79</v>
      </c>
      <c r="B8" s="62" t="s">
        <v>83</v>
      </c>
      <c r="C8" s="11" t="s">
        <v>49</v>
      </c>
      <c r="D8" s="71" t="s">
        <v>5</v>
      </c>
      <c r="E8" s="25">
        <v>111</v>
      </c>
      <c r="F8" s="25">
        <v>116</v>
      </c>
      <c r="G8" s="11" t="s">
        <v>3</v>
      </c>
      <c r="H8" s="11"/>
      <c r="I8" s="25"/>
      <c r="J8" s="32"/>
      <c r="K8" s="33"/>
      <c r="L8" s="30"/>
      <c r="M8" s="32"/>
      <c r="N8" s="33"/>
      <c r="O8" s="32"/>
    </row>
    <row r="9" spans="1:17" s="24" customFormat="1" ht="15" customHeight="1" x14ac:dyDescent="0.25">
      <c r="A9" s="83" t="s">
        <v>80</v>
      </c>
      <c r="B9" s="30" t="s">
        <v>83</v>
      </c>
      <c r="C9" s="11" t="s">
        <v>49</v>
      </c>
      <c r="D9" s="71" t="s">
        <v>6</v>
      </c>
      <c r="E9" s="25">
        <v>175</v>
      </c>
      <c r="F9" s="25">
        <v>175</v>
      </c>
      <c r="G9" s="11" t="s">
        <v>3</v>
      </c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83" t="s">
        <v>81</v>
      </c>
      <c r="B10" s="30" t="s">
        <v>83</v>
      </c>
      <c r="C10" s="11" t="s">
        <v>22</v>
      </c>
      <c r="D10" s="71" t="s">
        <v>5</v>
      </c>
      <c r="E10" s="25">
        <v>335</v>
      </c>
      <c r="F10" s="25">
        <v>333</v>
      </c>
      <c r="G10" s="11" t="s">
        <v>2</v>
      </c>
      <c r="H10" s="25"/>
      <c r="I10" s="25"/>
      <c r="J10" s="32"/>
      <c r="K10" s="33"/>
      <c r="L10" s="30"/>
      <c r="M10" s="32"/>
      <c r="N10" s="33"/>
      <c r="O10" s="32"/>
    </row>
    <row r="11" spans="1:17" s="24" customFormat="1" ht="15" customHeight="1" x14ac:dyDescent="0.25">
      <c r="A11" s="83" t="s">
        <v>82</v>
      </c>
      <c r="B11" s="30" t="s">
        <v>83</v>
      </c>
      <c r="C11" s="11" t="s">
        <v>49</v>
      </c>
      <c r="D11" s="71" t="s">
        <v>5</v>
      </c>
      <c r="E11" s="25">
        <v>110</v>
      </c>
      <c r="F11" s="25">
        <v>114</v>
      </c>
      <c r="G11" s="11" t="s">
        <v>3</v>
      </c>
      <c r="H11" s="25"/>
      <c r="J11" s="32"/>
      <c r="K11" s="33"/>
      <c r="L11" s="34"/>
      <c r="M11" s="32"/>
      <c r="N11" s="33"/>
      <c r="O11" s="32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M14" s="32"/>
      <c r="N14" s="35"/>
      <c r="O14" s="25"/>
    </row>
    <row r="15" spans="1:17" s="24" customFormat="1" x14ac:dyDescent="0.25">
      <c r="A15" s="46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N15" s="35"/>
      <c r="O15" s="25"/>
    </row>
    <row r="16" spans="1:17" s="24" customFormat="1" x14ac:dyDescent="0.25">
      <c r="A16" s="43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5"/>
      <c r="O16" s="25"/>
    </row>
    <row r="17" spans="1:14" s="24" customFormat="1" x14ac:dyDescent="0.25">
      <c r="A17" s="45"/>
      <c r="B17" s="30"/>
      <c r="C17" s="25"/>
      <c r="D17" s="72"/>
      <c r="E17" s="25"/>
      <c r="F17" s="25"/>
      <c r="G17" s="25"/>
      <c r="H17" s="25"/>
      <c r="I17" s="25"/>
      <c r="J17" s="32"/>
      <c r="K17" s="35"/>
      <c r="L17" s="25"/>
      <c r="M17" s="32"/>
      <c r="N17" s="36"/>
    </row>
    <row r="18" spans="1:14" x14ac:dyDescent="0.25">
      <c r="B18" s="30"/>
      <c r="C18" s="25"/>
      <c r="D18" s="72"/>
      <c r="E18" s="73"/>
      <c r="F18" s="73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5"/>
      <c r="L19" s="25"/>
      <c r="M19" s="32"/>
      <c r="N19" s="19"/>
    </row>
    <row r="20" spans="1:14" x14ac:dyDescent="0.25">
      <c r="B20" s="30"/>
      <c r="C20" s="25"/>
      <c r="D20" s="72"/>
      <c r="E20" s="25"/>
      <c r="F20" s="25"/>
      <c r="G20" s="25"/>
      <c r="H20" s="25"/>
      <c r="I20" s="25"/>
      <c r="J20" s="32"/>
      <c r="K20" s="36"/>
      <c r="L20" s="24"/>
      <c r="M20" s="32"/>
      <c r="N20" s="19"/>
    </row>
    <row r="21" spans="1:14" x14ac:dyDescent="0.25">
      <c r="A21" s="47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  <c r="N21" s="19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J23" s="10"/>
      <c r="K23" s="19"/>
      <c r="M23" s="10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  <c r="K24" s="19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x14ac:dyDescent="0.25">
      <c r="A27" s="46"/>
      <c r="B27" s="30"/>
      <c r="C27" s="25"/>
      <c r="D27" s="72"/>
      <c r="E27" s="25"/>
      <c r="F27" s="25"/>
      <c r="G27" s="25"/>
      <c r="H27" s="25"/>
      <c r="I27" s="25"/>
    </row>
    <row r="28" spans="1:14" ht="16.5" thickBot="1" x14ac:dyDescent="0.3">
      <c r="A28" s="44"/>
      <c r="C28" s="11"/>
    </row>
    <row r="29" spans="1:14" ht="30" x14ac:dyDescent="0.25">
      <c r="A29" s="44"/>
      <c r="C29" s="11"/>
      <c r="G29" s="74" t="s">
        <v>45</v>
      </c>
      <c r="H29" s="75" t="s">
        <v>46</v>
      </c>
      <c r="J29" s="39" t="s">
        <v>40</v>
      </c>
      <c r="K29" s="10"/>
      <c r="L29" s="10"/>
      <c r="M29" s="39" t="s">
        <v>41</v>
      </c>
    </row>
    <row r="30" spans="1:14" ht="16.5" thickBot="1" x14ac:dyDescent="0.3">
      <c r="A30" s="44"/>
      <c r="C30" s="11"/>
      <c r="G30" s="76">
        <f>COUNTIF(G9:G29,"New Tag Required")</f>
        <v>2</v>
      </c>
      <c r="H30" s="77">
        <f>COUNTIF(H9:H29,"New Sign Required")</f>
        <v>0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8"/>
    </row>
    <row r="33" spans="1:6" x14ac:dyDescent="0.25">
      <c r="A33" s="48"/>
      <c r="C33" s="11"/>
      <c r="F33" s="79"/>
    </row>
    <row r="34" spans="1:6" x14ac:dyDescent="0.25">
      <c r="A34" s="44"/>
      <c r="C34" s="11"/>
      <c r="F34" s="78"/>
    </row>
    <row r="35" spans="1:6" x14ac:dyDescent="0.25">
      <c r="A35" s="44"/>
      <c r="C35" s="11"/>
      <c r="F35" s="78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</row>
    <row r="40" spans="1:6" x14ac:dyDescent="0.25">
      <c r="A40" s="49"/>
      <c r="C40" s="11"/>
      <c r="F40" s="80"/>
    </row>
    <row r="41" spans="1:6" x14ac:dyDescent="0.25">
      <c r="A41" s="49"/>
      <c r="C41" s="11"/>
    </row>
    <row r="42" spans="1:6" x14ac:dyDescent="0.25">
      <c r="A42" s="49"/>
      <c r="C42" s="11"/>
    </row>
    <row r="43" spans="1:6" x14ac:dyDescent="0.25">
      <c r="A43" s="44"/>
      <c r="C43" s="11"/>
    </row>
    <row r="44" spans="1:6" x14ac:dyDescent="0.25">
      <c r="A44" s="44"/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3">
    <mergeCell ref="B1:C1"/>
    <mergeCell ref="B2:C2"/>
    <mergeCell ref="A4:E4"/>
  </mergeCells>
  <conditionalFormatting sqref="G31:G42 G16:G27 G12:G14">
    <cfRule type="containsText" dxfId="85" priority="335" operator="containsText" text="New Tag Required">
      <formula>NOT(ISERROR(SEARCH("New Tag Required",G12)))</formula>
    </cfRule>
  </conditionalFormatting>
  <conditionalFormatting sqref="D16:D88 D12:D14">
    <cfRule type="containsText" dxfId="84" priority="334" operator="containsText" text="Yes">
      <formula>NOT(ISERROR(SEARCH("Yes",D12)))</formula>
    </cfRule>
  </conditionalFormatting>
  <conditionalFormatting sqref="H31:H88 H189:H410 H16:H27 H11:H14">
    <cfRule type="containsText" dxfId="83" priority="322" operator="containsText" text="New Sign Required">
      <formula>NOT(ISERROR(SEARCH("New Sign Required",H11)))</formula>
    </cfRule>
  </conditionalFormatting>
  <conditionalFormatting sqref="G31:G88 G16:H27 G12:H14 H11">
    <cfRule type="containsText" dxfId="82" priority="321" operator="containsText" text="Action Required">
      <formula>NOT(ISERROR(SEARCH("Action Required",G11)))</formula>
    </cfRule>
  </conditionalFormatting>
  <conditionalFormatting sqref="H31:H88">
    <cfRule type="containsText" dxfId="81" priority="320" operator="containsText" text="Action Required">
      <formula>NOT(ISERROR(SEARCH("Action Required",H31)))</formula>
    </cfRule>
  </conditionalFormatting>
  <conditionalFormatting sqref="G28">
    <cfRule type="containsText" dxfId="80" priority="262" operator="containsText" text="New Tag Required">
      <formula>NOT(ISERROR(SEARCH("New Tag Required",G28)))</formula>
    </cfRule>
  </conditionalFormatting>
  <conditionalFormatting sqref="H28">
    <cfRule type="containsText" dxfId="79" priority="260" operator="containsText" text="New Sign Required">
      <formula>NOT(ISERROR(SEARCH("New Sign Required",H28)))</formula>
    </cfRule>
  </conditionalFormatting>
  <conditionalFormatting sqref="G28">
    <cfRule type="containsText" dxfId="78" priority="259" operator="containsText" text="Action Required">
      <formula>NOT(ISERROR(SEARCH("Action Required",G28)))</formula>
    </cfRule>
  </conditionalFormatting>
  <conditionalFormatting sqref="H28">
    <cfRule type="containsText" dxfId="77" priority="258" operator="containsText" text="Action Required">
      <formula>NOT(ISERROR(SEARCH("Action Required",H28)))</formula>
    </cfRule>
  </conditionalFormatting>
  <conditionalFormatting sqref="D89:D188">
    <cfRule type="containsText" dxfId="76" priority="254" operator="containsText" text="Yes">
      <formula>NOT(ISERROR(SEARCH("Yes",D89)))</formula>
    </cfRule>
  </conditionalFormatting>
  <conditionalFormatting sqref="H89:H188">
    <cfRule type="containsText" dxfId="75" priority="253" operator="containsText" text="New Sign Required">
      <formula>NOT(ISERROR(SEARCH("New Sign Required",H89)))</formula>
    </cfRule>
  </conditionalFormatting>
  <conditionalFormatting sqref="G89:G188">
    <cfRule type="containsText" dxfId="74" priority="252" operator="containsText" text="Action Required">
      <formula>NOT(ISERROR(SEARCH("Action Required",G89)))</formula>
    </cfRule>
  </conditionalFormatting>
  <conditionalFormatting sqref="H89:H188">
    <cfRule type="containsText" dxfId="73" priority="251" operator="containsText" text="Action Required">
      <formula>NOT(ISERROR(SEARCH("Action Required",H89)))</formula>
    </cfRule>
  </conditionalFormatting>
  <conditionalFormatting sqref="J2:N2">
    <cfRule type="cellIs" dxfId="72" priority="228" operator="notEqual">
      <formula>0</formula>
    </cfRule>
  </conditionalFormatting>
  <conditionalFormatting sqref="J16:J23 J8:J14">
    <cfRule type="cellIs" dxfId="71" priority="227" operator="equal">
      <formula>0</formula>
    </cfRule>
  </conditionalFormatting>
  <conditionalFormatting sqref="M16:M23 M8:M14">
    <cfRule type="cellIs" dxfId="70" priority="226" operator="equal">
      <formula>0</formula>
    </cfRule>
  </conditionalFormatting>
  <conditionalFormatting sqref="M16:M23 J16:J23 M8:M14 J8:J14">
    <cfRule type="cellIs" dxfId="69" priority="223" operator="equal">
      <formula>"In Progress"</formula>
    </cfRule>
    <cfRule type="cellIs" dxfId="68" priority="224" operator="equal">
      <formula>"Log Issues"</formula>
    </cfRule>
    <cfRule type="cellIs" dxfId="67" priority="225" operator="equal">
      <formula>"N/A"</formula>
    </cfRule>
  </conditionalFormatting>
  <conditionalFormatting sqref="K12:L12 K8:K11">
    <cfRule type="expression" dxfId="66" priority="222">
      <formula>$J8="Log Issues"</formula>
    </cfRule>
  </conditionalFormatting>
  <conditionalFormatting sqref="H1:H5 H16:H1048576 H11:H14">
    <cfRule type="containsText" dxfId="65" priority="215" operator="containsText" text="Remove Old Sign">
      <formula>NOT(ISERROR(SEARCH("Remove Old Sign",H1)))</formula>
    </cfRule>
    <cfRule type="containsText" dxfId="64" priority="216" operator="containsText" text="Move Sign to New Location">
      <formula>NOT(ISERROR(SEARCH("Move Sign to New Location",H1)))</formula>
    </cfRule>
  </conditionalFormatting>
  <conditionalFormatting sqref="G1:G5 G16:G1048576 G12:G14">
    <cfRule type="containsText" dxfId="63" priority="214" operator="containsText" text="Remove Old Tag">
      <formula>NOT(ISERROR(SEARCH("Remove Old Tag",G1)))</formula>
    </cfRule>
  </conditionalFormatting>
  <conditionalFormatting sqref="H9">
    <cfRule type="containsText" dxfId="62" priority="178" operator="containsText" text="New Sign Required">
      <formula>NOT(ISERROR(SEARCH("New Sign Required",H9)))</formula>
    </cfRule>
  </conditionalFormatting>
  <conditionalFormatting sqref="H9">
    <cfRule type="containsText" dxfId="61" priority="176" operator="containsText" text="Action Required">
      <formula>NOT(ISERROR(SEARCH("Action Required",H9)))</formula>
    </cfRule>
  </conditionalFormatting>
  <conditionalFormatting sqref="H9">
    <cfRule type="containsText" dxfId="60" priority="171" operator="containsText" text="Remove Old Sign">
      <formula>NOT(ISERROR(SEARCH("Remove Old Sign",H9)))</formula>
    </cfRule>
    <cfRule type="containsText" dxfId="59" priority="172" operator="containsText" text="Move Sign to New Location">
      <formula>NOT(ISERROR(SEARCH("Move Sign to New Location",H9)))</formula>
    </cfRule>
  </conditionalFormatting>
  <conditionalFormatting sqref="D12">
    <cfRule type="containsText" dxfId="58" priority="168" operator="containsText" text="Yes">
      <formula>NOT(ISERROR(SEARCH("Yes",D12)))</formula>
    </cfRule>
  </conditionalFormatting>
  <conditionalFormatting sqref="H11">
    <cfRule type="containsText" dxfId="57" priority="152" operator="containsText" text="New Tag Required">
      <formula>NOT(ISERROR(SEARCH("New Tag Required",H11)))</formula>
    </cfRule>
  </conditionalFormatting>
  <conditionalFormatting sqref="H11">
    <cfRule type="containsText" dxfId="56" priority="151" operator="containsText" text="Action Required">
      <formula>NOT(ISERROR(SEARCH("Action Required",H11)))</formula>
    </cfRule>
  </conditionalFormatting>
  <conditionalFormatting sqref="H11">
    <cfRule type="containsText" dxfId="55" priority="150" operator="containsText" text="New Tag Required">
      <formula>NOT(ISERROR(SEARCH("New Tag Required",H11)))</formula>
    </cfRule>
  </conditionalFormatting>
  <conditionalFormatting sqref="H11">
    <cfRule type="containsText" dxfId="54" priority="149" operator="containsText" text="Action Required">
      <formula>NOT(ISERROR(SEARCH("Action Required",H11)))</formula>
    </cfRule>
  </conditionalFormatting>
  <conditionalFormatting sqref="H11">
    <cfRule type="containsText" dxfId="53" priority="148" operator="containsText" text="Remove Old Tag">
      <formula>NOT(ISERROR(SEARCH("Remove Old Tag",H11)))</formula>
    </cfRule>
  </conditionalFormatting>
  <conditionalFormatting sqref="H10">
    <cfRule type="containsText" dxfId="52" priority="136" operator="containsText" text="New Tag Required">
      <formula>NOT(ISERROR(SEARCH("New Tag Required",H10)))</formula>
    </cfRule>
  </conditionalFormatting>
  <conditionalFormatting sqref="H10">
    <cfRule type="containsText" dxfId="51" priority="135" operator="containsText" text="Action Required">
      <formula>NOT(ISERROR(SEARCH("Action Required",H10)))</formula>
    </cfRule>
  </conditionalFormatting>
  <conditionalFormatting sqref="H10">
    <cfRule type="containsText" dxfId="50" priority="134" operator="containsText" text="New Tag Required">
      <formula>NOT(ISERROR(SEARCH("New Tag Required",H10)))</formula>
    </cfRule>
  </conditionalFormatting>
  <conditionalFormatting sqref="H10">
    <cfRule type="containsText" dxfId="49" priority="133" operator="containsText" text="Action Required">
      <formula>NOT(ISERROR(SEARCH("Action Required",H10)))</formula>
    </cfRule>
  </conditionalFormatting>
  <conditionalFormatting sqref="H10">
    <cfRule type="containsText" dxfId="48" priority="132" operator="containsText" text="Remove Old Tag">
      <formula>NOT(ISERROR(SEARCH("Remove Old Tag",H10)))</formula>
    </cfRule>
  </conditionalFormatting>
  <conditionalFormatting sqref="N8">
    <cfRule type="expression" dxfId="47" priority="339">
      <formula>$M10="Log Issues"</formula>
    </cfRule>
  </conditionalFormatting>
  <conditionalFormatting sqref="J10">
    <cfRule type="cellIs" dxfId="46" priority="91" operator="equal">
      <formula>0</formula>
    </cfRule>
  </conditionalFormatting>
  <conditionalFormatting sqref="M10">
    <cfRule type="cellIs" dxfId="45" priority="90" operator="equal">
      <formula>0</formula>
    </cfRule>
  </conditionalFormatting>
  <conditionalFormatting sqref="J10 M10">
    <cfRule type="cellIs" dxfId="44" priority="87" operator="equal">
      <formula>"In Progress"</formula>
    </cfRule>
    <cfRule type="cellIs" dxfId="43" priority="88" operator="equal">
      <formula>"Log Issues"</formula>
    </cfRule>
    <cfRule type="cellIs" dxfId="42" priority="89" operator="equal">
      <formula>"N/A"</formula>
    </cfRule>
  </conditionalFormatting>
  <conditionalFormatting sqref="H10">
    <cfRule type="containsText" dxfId="41" priority="77" operator="containsText" text="New Tag Required">
      <formula>NOT(ISERROR(SEARCH("New Tag Required",H10)))</formula>
    </cfRule>
  </conditionalFormatting>
  <conditionalFormatting sqref="H10">
    <cfRule type="containsText" dxfId="40" priority="76" operator="containsText" text="Action Required">
      <formula>NOT(ISERROR(SEARCH("Action Required",H10)))</formula>
    </cfRule>
  </conditionalFormatting>
  <conditionalFormatting sqref="H10">
    <cfRule type="containsText" dxfId="39" priority="75" operator="containsText" text="New Tag Required">
      <formula>NOT(ISERROR(SEARCH("New Tag Required",H10)))</formula>
    </cfRule>
  </conditionalFormatting>
  <conditionalFormatting sqref="H10">
    <cfRule type="containsText" dxfId="38" priority="74" operator="containsText" text="Action Required">
      <formula>NOT(ISERROR(SEARCH("Action Required",H10)))</formula>
    </cfRule>
  </conditionalFormatting>
  <conditionalFormatting sqref="H10">
    <cfRule type="containsText" dxfId="37" priority="73" operator="containsText" text="Remove Old Tag">
      <formula>NOT(ISERROR(SEARCH("Remove Old Tag",H10)))</formula>
    </cfRule>
  </conditionalFormatting>
  <conditionalFormatting sqref="H9">
    <cfRule type="containsText" dxfId="36" priority="56" operator="containsText" text="New Tag Required">
      <formula>NOT(ISERROR(SEARCH("New Tag Required",H9)))</formula>
    </cfRule>
  </conditionalFormatting>
  <conditionalFormatting sqref="H9">
    <cfRule type="containsText" dxfId="35" priority="55" operator="containsText" text="Action Required">
      <formula>NOT(ISERROR(SEARCH("Action Required",H9)))</formula>
    </cfRule>
  </conditionalFormatting>
  <conditionalFormatting sqref="H9">
    <cfRule type="containsText" dxfId="34" priority="54" operator="containsText" text="New Tag Required">
      <formula>NOT(ISERROR(SEARCH("New Tag Required",H9)))</formula>
    </cfRule>
  </conditionalFormatting>
  <conditionalFormatting sqref="H9">
    <cfRule type="containsText" dxfId="33" priority="53" operator="containsText" text="Action Required">
      <formula>NOT(ISERROR(SEARCH("Action Required",H9)))</formula>
    </cfRule>
  </conditionalFormatting>
  <conditionalFormatting sqref="H9">
    <cfRule type="containsText" dxfId="32" priority="52" operator="containsText" text="Remove Old Tag">
      <formula>NOT(ISERROR(SEARCH("Remove Old Tag",H9)))</formula>
    </cfRule>
  </conditionalFormatting>
  <conditionalFormatting sqref="G6 G8:G11">
    <cfRule type="containsText" dxfId="31" priority="33" operator="containsText" text="New Tag Required">
      <formula>NOT(ISERROR(SEARCH("New Tag Required",G6)))</formula>
    </cfRule>
  </conditionalFormatting>
  <conditionalFormatting sqref="G6 G8:G11">
    <cfRule type="containsText" dxfId="30" priority="32" operator="containsText" text="Action Required">
      <formula>NOT(ISERROR(SEARCH("Action Required",G6)))</formula>
    </cfRule>
  </conditionalFormatting>
  <conditionalFormatting sqref="G6 G8:G11">
    <cfRule type="containsText" dxfId="29" priority="31" operator="containsText" text="Remove Old Tag">
      <formula>NOT(ISERROR(SEARCH("Remove Old Tag",G6)))</formula>
    </cfRule>
  </conditionalFormatting>
  <conditionalFormatting sqref="H6:H8">
    <cfRule type="containsText" dxfId="28" priority="27" operator="containsText" text="New Sign Required">
      <formula>NOT(ISERROR(SEARCH("New Sign Required",H6)))</formula>
    </cfRule>
  </conditionalFormatting>
  <conditionalFormatting sqref="H6:H8">
    <cfRule type="containsText" dxfId="27" priority="26" operator="containsText" text="Action Required">
      <formula>NOT(ISERROR(SEARCH("Action Required",H6)))</formula>
    </cfRule>
  </conditionalFormatting>
  <conditionalFormatting sqref="H6:H8">
    <cfRule type="containsText" dxfId="26" priority="24" operator="containsText" text="Remove Old Sign">
      <formula>NOT(ISERROR(SEARCH("Remove Old Sign",H6)))</formula>
    </cfRule>
    <cfRule type="containsText" dxfId="25" priority="25" operator="containsText" text="Move Sign to New Location">
      <formula>NOT(ISERROR(SEARCH("Move Sign to New Location",H6)))</formula>
    </cfRule>
  </conditionalFormatting>
  <conditionalFormatting sqref="G15">
    <cfRule type="containsText" dxfId="24" priority="19" operator="containsText" text="New Tag Required">
      <formula>NOT(ISERROR(SEARCH("New Tag Required",G15)))</formula>
    </cfRule>
  </conditionalFormatting>
  <conditionalFormatting sqref="D15">
    <cfRule type="containsText" dxfId="23" priority="18" operator="containsText" text="Yes">
      <formula>NOT(ISERROR(SEARCH("Yes",D15)))</formula>
    </cfRule>
  </conditionalFormatting>
  <conditionalFormatting sqref="H15">
    <cfRule type="containsText" dxfId="22" priority="17" operator="containsText" text="New Sign Required">
      <formula>NOT(ISERROR(SEARCH("New Sign Required",H15)))</formula>
    </cfRule>
  </conditionalFormatting>
  <conditionalFormatting sqref="G15:H15">
    <cfRule type="containsText" dxfId="21" priority="16" operator="containsText" text="Action Required">
      <formula>NOT(ISERROR(SEARCH("Action Required",G15)))</formula>
    </cfRule>
  </conditionalFormatting>
  <conditionalFormatting sqref="J15">
    <cfRule type="cellIs" dxfId="20" priority="15" operator="equal">
      <formula>0</formula>
    </cfRule>
  </conditionalFormatting>
  <conditionalFormatting sqref="J15">
    <cfRule type="cellIs" dxfId="19" priority="12" operator="equal">
      <formula>"In Progress"</formula>
    </cfRule>
    <cfRule type="cellIs" dxfId="18" priority="13" operator="equal">
      <formula>"Log Issues"</formula>
    </cfRule>
    <cfRule type="cellIs" dxfId="17" priority="14" operator="equal">
      <formula>"N/A"</formula>
    </cfRule>
  </conditionalFormatting>
  <conditionalFormatting sqref="H15">
    <cfRule type="containsText" dxfId="16" priority="10" operator="containsText" text="Remove Old Sign">
      <formula>NOT(ISERROR(SEARCH("Remove Old Sign",H15)))</formula>
    </cfRule>
    <cfRule type="containsText" dxfId="15" priority="11" operator="containsText" text="Move Sign to New Location">
      <formula>NOT(ISERROR(SEARCH("Move Sign to New Location",H15)))</formula>
    </cfRule>
  </conditionalFormatting>
  <conditionalFormatting sqref="G15">
    <cfRule type="containsText" dxfId="14" priority="9" operator="containsText" text="Remove Old Tag">
      <formula>NOT(ISERROR(SEARCH("Remove Old Tag",G15)))</formula>
    </cfRule>
  </conditionalFormatting>
  <conditionalFormatting sqref="D6 D8:D11">
    <cfRule type="containsText" dxfId="13" priority="7" operator="containsText" text="Yes">
      <formula>NOT(ISERROR(SEARCH("Yes",D6)))</formula>
    </cfRule>
  </conditionalFormatting>
  <conditionalFormatting sqref="N10">
    <cfRule type="expression" dxfId="12" priority="374">
      <formula>$M11="Log Issues"</formula>
    </cfRule>
  </conditionalFormatting>
  <conditionalFormatting sqref="N9">
    <cfRule type="expression" dxfId="11" priority="375">
      <formula>#REF!="Log Issues"</formula>
    </cfRule>
  </conditionalFormatting>
  <conditionalFormatting sqref="N11">
    <cfRule type="expression" dxfId="10" priority="410">
      <formula>#REF!="Log Issues"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G7">
    <cfRule type="containsText" dxfId="2" priority="3" operator="containsText" text="Action Required">
      <formula>NOT(ISERROR(SEARCH("Action Required",G7)))</formula>
    </cfRule>
  </conditionalFormatting>
  <conditionalFormatting sqref="G7">
    <cfRule type="containsText" dxfId="1" priority="2" operator="containsText" text="Remove Old Tag">
      <formula>NOT(ISERROR(SEARCH("Remove Old Tag",G7)))</formula>
    </cfRule>
  </conditionalFormatting>
  <conditionalFormatting sqref="D7">
    <cfRule type="containsText" dxfId="0" priority="1" operator="containsText" text="Yes">
      <formula>NOT(ISERROR(SEARCH("Yes",D7)))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 H31:H188 H6:H8</xm:sqref>
        </x14:dataValidation>
        <x14:dataValidation type="list" allowBlank="1" showInputMessage="1" showErrorMessage="1">
          <x14:formula1>
            <xm:f>Lookup!$A$1:$A$4</xm:f>
          </x14:formula1>
          <xm:sqref>G28 G31:G188 G6:G11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C28:C188 C6:C11</xm:sqref>
        </x14:dataValidation>
        <x14:dataValidation type="list" allowBlank="1" showInputMessage="1" showErrorMessage="1">
          <x14:formula1>
            <xm:f>Lookup!$F$1:$F$8</xm:f>
          </x14:formula1>
          <xm:sqref>M16:M23 M8:M14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C12:C27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H9:H27 G12:G27</xm:sqref>
        </x14:dataValidation>
        <x14:dataValidation type="list" allowBlank="1" showInputMessage="1" showErrorMessage="1">
          <x14:formula1>
            <xm:f>Lookup!$F$1:$F$7</xm:f>
          </x14:formula1>
          <xm:sqref>J8:J23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16" sqref="E1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43665</v>
      </c>
    </row>
    <row r="2" spans="1:10" ht="15" customHeight="1" x14ac:dyDescent="0.25">
      <c r="A2" s="26" t="s">
        <v>8</v>
      </c>
      <c r="B2" s="27" t="str">
        <f>'KD Changes'!B2:C2</f>
        <v>Ben F. Roach Cancer Care Facility</v>
      </c>
      <c r="C2" s="28"/>
      <c r="D2" s="29" t="s">
        <v>12</v>
      </c>
      <c r="E2" s="42" t="str">
        <f>'KD Changes'!G2</f>
        <v>Aaron Newell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E6" s="64" t="s">
        <v>86</v>
      </c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9" priority="15" operator="containsText" text="Yes">
      <formula>NOT(ISERROR(SEARCH("Yes",D9)))</formula>
    </cfRule>
  </conditionalFormatting>
  <conditionalFormatting sqref="H9:H236">
    <cfRule type="containsText" dxfId="8" priority="14" operator="containsText" text="New Sign Required">
      <formula>NOT(ISERROR(SEARCH("New Sign Required",H9)))</formula>
    </cfRule>
  </conditionalFormatting>
  <conditionalFormatting sqref="G9:H15">
    <cfRule type="containsText" dxfId="7" priority="13" operator="containsText" text="Action Required">
      <formula>NOT(ISERROR(SEARCH("Action Required",G9)))</formula>
    </cfRule>
  </conditionalFormatting>
  <conditionalFormatting sqref="H1:H4 H9:H1048576 G5:G8">
    <cfRule type="containsText" dxfId="6" priority="2" operator="containsText" text="Remove Old Sign">
      <formula>NOT(ISERROR(SEARCH("Remove Old Sign",G1)))</formula>
    </cfRule>
    <cfRule type="containsText" dxfId="5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4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2019-07-19T19:42:45Z</dcterms:modified>
</cp:coreProperties>
</file>