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8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<sst xmlns="http://schemas.openxmlformats.org/spreadsheetml/2006/main" count="115" uniqueCount="87">
  <si>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</si>
  <si>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</si>
  <si>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</si>
  <si>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</si>
  <si>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</si>
  <si>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</si>
  <si>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</si>
  <si>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</si>
  <si>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</si>
  <si>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</si>
  <si>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</si>
  <si>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</si>
  <si>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</si>
  <si>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</si>
  <si>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</si>
  <si>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</si>
  <si>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</si>
  <si>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</si>
  <si>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</si>
  <si>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</si>
  <si>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</si>
  <si>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</si>
  <si>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</si>
  <si>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</si>
  <si>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</si>
  <si>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</si>
  <si>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</si>
  <si>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</si>
  <si>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</si>
  <si>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</si>
  <si>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</si>
  <si>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</si>
  <si>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</si>
  <si>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</si>
  <si>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</si>
  <si>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</si>
  <si>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</si>
  <si>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</si>
  <si>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</si>
  <si>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</si>
  <si>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</si>
  <si>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</si>
  <si>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</si>
  <si>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</si>
  <si>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</si>
  <si>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</si>
  <si>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</si>
  <si>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</si>
  <si>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</si>
  <si>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</si>
  <si>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</si>
  <si>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</si>
  <si>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</si>
  <si>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</si>
  <si>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</si>
  <si>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</si>
  <si>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</si>
  <si>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</si>
  <si>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</si>
  <si>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</si>
  <si>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</si>
  <si>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</si>
  <si>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</si>
  <si>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</si>
  <si>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</si>
  <si>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</si>
  <si>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</si>
  <si>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</si>
  <si>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</si>
  <si>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</si>
  <si>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</si>
  <si>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</si>
  <si>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</si>
  <si>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</si>
  <si>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</si>
  <si>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0082</t>
  </si>
  <si>
    <t>B09</t>
  </si>
  <si>
    <t>B09A</t>
  </si>
  <si>
    <t>00</t>
  </si>
  <si>
    <t>GSF</t>
  </si>
  <si>
    <t>removed unexcavated area from GSF</t>
  </si>
  <si>
    <t>LX-0082-00-B0009</t>
  </si>
  <si>
    <t>Multi-Discip Science Bldg - Room B0009</t>
  </si>
  <si>
    <t>LX-0082-00-B0009A</t>
  </si>
  <si>
    <t>Multi-Discip Science Bldg - Room B0009A</t>
  </si>
  <si>
    <t>Put in new door</t>
  </si>
  <si>
    <t>space now part of B09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</si>
</sst>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8" fillId="38" borderId="0" xfId="43" applyNumberFormat="1" applyFont="1" applyFill="1" applyAlignment="1" applyProtection="1">
      <alignment horizontal="left"/>
      <protection locked="0"/>
    </xf>
    <xf numFmtId="49" fontId="0" fillId="38" borderId="0" xfId="0" quotePrefix="1" applyNumberFormat="1" applyFont="1" applyFill="1" applyProtection="1">
      <protection locked="0"/>
    </xf>
    <xf numFmtId="0" fontId="0" fillId="38" borderId="0" xfId="0" applyFont="1" applyFill="1" applyAlignment="1" applyProtection="1">
      <alignment wrapText="1"/>
      <protection locked="0"/>
    </xf>
    <xf numFmtId="164" fontId="0" fillId="0" borderId="0" xfId="44" applyNumberFormat="1" applyFont="1" applyAlignment="1" applyProtection="1">
      <protection locked="0"/>
    </xf>
    <xf numFmtId="164" fontId="0" fillId="0" borderId="0" xfId="44" applyNumberFormat="1" applyFont="1" applyFill="1" applyBorder="1" applyAlignment="1" applyProtection="1">
      <protection locked="0"/>
    </xf>
    <xf numFmtId="164" fontId="0" fillId="38" borderId="0" xfId="44" applyNumberFormat="1" applyFont="1" applyFill="1" applyBorder="1" applyAlignment="1" applyProtection="1">
      <protection locked="0"/>
    </xf>
    <xf numFmtId="49" fontId="0" fillId="39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7" sqref="G7:H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1.140625" style="16" bestFit="1" customWidth="1"/>
    <col min="6" max="6" width="13.425781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84" t="s">
        <v>75</v>
      </c>
      <c r="C1" s="84"/>
      <c r="F1" s="67" t="s">
        <v>10</v>
      </c>
      <c r="G1" s="18">
        <v>43287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5" t="str">
        <f>VLOOKUP(B1,BuildingList!A:B,2,FALSE)</f>
        <v>Multi-Disciplinary Science Building (MDS)</v>
      </c>
      <c r="C2" s="85"/>
      <c r="F2" s="68" t="s">
        <v>12</v>
      </c>
      <c r="G2" s="22" t="s">
        <v>70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78</v>
      </c>
      <c r="C6" s="42" t="s">
        <v>49</v>
      </c>
      <c r="D6" s="41" t="s">
        <v>5</v>
      </c>
      <c r="E6" s="79">
        <v>730</v>
      </c>
      <c r="F6" s="79">
        <v>893</v>
      </c>
      <c r="G6" s="50" t="s">
        <v>3</v>
      </c>
      <c r="H6" s="41" t="s">
        <v>2</v>
      </c>
      <c r="I6" s="42" t="s">
        <v>85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78</v>
      </c>
      <c r="C7" s="42" t="s">
        <v>51</v>
      </c>
      <c r="D7" s="41" t="s">
        <v>5</v>
      </c>
      <c r="E7" s="79">
        <v>161</v>
      </c>
      <c r="F7" s="79">
        <v>0</v>
      </c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79"/>
      <c r="F8" s="79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30" x14ac:dyDescent="0.25">
      <c r="A9" s="76" t="s">
        <v>79</v>
      </c>
      <c r="B9" s="77" t="s">
        <v>78</v>
      </c>
      <c r="C9" s="78" t="s">
        <v>71</v>
      </c>
      <c r="D9" s="41" t="s">
        <v>5</v>
      </c>
      <c r="E9" s="80">
        <v>16251</v>
      </c>
      <c r="F9" s="81">
        <v>10172</v>
      </c>
      <c r="G9" s="50" t="s">
        <v>13</v>
      </c>
      <c r="H9" s="41" t="s">
        <v>13</v>
      </c>
      <c r="I9" s="42" t="s">
        <v>80</v>
      </c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/>
      <c r="B10" s="48"/>
      <c r="C10" s="42"/>
      <c r="E10" s="79"/>
      <c r="F10" s="79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2"/>
      <c r="B11" s="48"/>
      <c r="C11" s="42"/>
      <c r="E11" s="79"/>
      <c r="F11" s="79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2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2"/>
      <c r="B12" s="48"/>
      <c r="C12" s="42"/>
      <c r="E12" s="79"/>
      <c r="F12" s="79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2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2"/>
      <c r="B13" s="48"/>
      <c r="C13" s="42"/>
      <c r="E13" s="79"/>
      <c r="F13" s="79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2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2"/>
      <c r="B14" s="48"/>
      <c r="C14" s="42"/>
      <c r="E14" s="79"/>
      <c r="F14" s="79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2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2"/>
      <c r="B15" s="48"/>
      <c r="C15" s="42"/>
      <c r="E15" s="79"/>
      <c r="F15" s="79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2"/>
      <c r="B16" s="48"/>
      <c r="C16" s="42"/>
      <c r="E16" s="79"/>
      <c r="F16" s="79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3" t="s">
        <v>45</v>
      </c>
      <c r="H34" s="74" t="s">
        <v>46</v>
      </c>
      <c r="J34" s="75" t="s">
        <v>40</v>
      </c>
      <c r="K34" s="10"/>
      <c r="L34" s="10"/>
      <c r="M34" s="75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F13" sqref="F13"/>
    </sheetView>
  </sheetViews>
  <sheetFormatPr defaultColWidth="9.140625" defaultRowHeight="15" x14ac:dyDescent="0.25"/>
  <cols>
    <col min="1" max="1" width="22.42578125" style="48" bestFit="1" customWidth="1"/>
    <col min="2" max="2" width="38.7109375" style="48" bestFit="1" customWidth="1"/>
    <col min="3" max="3" width="24" style="41" customWidth="1"/>
    <col min="4" max="4" width="14.28515625" style="41" bestFit="1" customWidth="1"/>
    <col min="5" max="5" width="34.2851562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0082</v>
      </c>
      <c r="C1" s="39"/>
      <c r="D1" s="17" t="s">
        <v>10</v>
      </c>
      <c r="E1" s="40">
        <f>'KD Changes'!G1</f>
        <v>43287</v>
      </c>
    </row>
    <row r="2" spans="1:10" ht="15" customHeight="1" x14ac:dyDescent="0.25">
      <c r="A2" s="43" t="s">
        <v>8</v>
      </c>
      <c r="B2" s="44" t="str">
        <f>VLOOKUP(B1,[1]BuildingList!A:B,2,FALSE)</f>
        <v>Multi-Disciplinary Science Building (MDS)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2" t="s">
        <v>81</v>
      </c>
      <c r="B6" s="83" t="s">
        <v>82</v>
      </c>
      <c r="C6" s="41" t="s">
        <v>64</v>
      </c>
      <c r="D6" s="79">
        <v>893</v>
      </c>
      <c r="G6" s="29"/>
      <c r="H6" s="29"/>
      <c r="I6" s="41"/>
      <c r="J6" s="41"/>
    </row>
    <row r="7" spans="1:10" ht="15" customHeight="1" x14ac:dyDescent="0.25">
      <c r="A7" s="82" t="s">
        <v>83</v>
      </c>
      <c r="B7" s="83" t="s">
        <v>84</v>
      </c>
      <c r="C7" s="41" t="s">
        <v>72</v>
      </c>
      <c r="D7" s="79">
        <v>0</v>
      </c>
      <c r="E7" s="41" t="s">
        <v>86</v>
      </c>
      <c r="G7" s="29"/>
      <c r="H7" s="29"/>
      <c r="I7" s="41"/>
      <c r="J7" s="41"/>
    </row>
    <row r="8" spans="1:10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2018-07-06T19:56:32Z</dcterms:modified>
</cp:coreProperties>
</file>