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82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<sst xmlns="http://schemas.openxmlformats.org/spreadsheetml/2006/main" count="99" uniqueCount="82">
  <si>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</si>
  <si>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</si>
  <si>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</si>
  <si>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</si>
  <si>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</si>
  <si>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</si>
  <si>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</si>
  <si>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</si>
  <si>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</si>
  <si>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</si>
  <si>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</si>
  <si>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</si>
  <si>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</si>
  <si>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</si>
  <si>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</si>
  <si>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</si>
  <si>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</si>
  <si>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</si>
  <si>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</si>
  <si>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</si>
  <si>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</si>
  <si>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</si>
  <si>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</si>
  <si>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</si>
  <si>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</si>
  <si>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</si>
  <si>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</si>
  <si>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</si>
  <si>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</si>
  <si>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</si>
  <si>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</si>
  <si>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</si>
  <si>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</si>
  <si>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</si>
  <si>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</si>
  <si>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</si>
  <si>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</si>
  <si>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</si>
  <si>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</si>
  <si>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</si>
  <si>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</si>
  <si>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</si>
  <si>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</si>
  <si>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</si>
  <si>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</si>
  <si>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</si>
  <si>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</si>
  <si>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</si>
  <si>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</si>
  <si>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</si>
  <si>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</si>
  <si>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</si>
  <si>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</si>
  <si>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</si>
  <si>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</si>
  <si>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</si>
  <si>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</si>
  <si>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</si>
  <si>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</si>
  <si>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</si>
  <si>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</si>
  <si>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</si>
  <si>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</si>
  <si>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</si>
  <si>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</si>
  <si>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</si>
  <si>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</si>
  <si>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</si>
  <si>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</si>
  <si>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</si>
  <si>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</si>
  <si>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</si>
  <si>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</si>
  <si>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</si>
  <si>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Sawyer Wilson</t>
  </si>
  <si>
    <t>Aaron Newell</t>
  </si>
  <si>
    <t>0082</t>
  </si>
  <si>
    <t>03</t>
  </si>
  <si>
    <t>Room Label Change: 306 Changed To 308</t>
  </si>
  <si>
    <t>0308</t>
  </si>
  <si>
    <t>LX-0082-03-306</t>
  </si>
  <si>
    <t>Multi-Discip Science Bldg - Room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</si>
</sst>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22" sqref="C22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9" t="s">
        <v>76</v>
      </c>
      <c r="C1" s="79"/>
      <c r="F1" s="68" t="s">
        <v>10</v>
      </c>
      <c r="G1" s="18">
        <v>42534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80" t="str">
        <f>VLOOKUP(B1,BuildingList!A:B,2,FALSE)</f>
        <v>Multi-Disciplinary Science Building (MDS)</v>
      </c>
      <c r="C2" s="80"/>
      <c r="F2" s="69" t="s">
        <v>12</v>
      </c>
      <c r="G2" s="22" t="s">
        <v>69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/>
      <c r="J6" s="59"/>
      <c r="K6" s="60"/>
      <c r="L6" s="59"/>
      <c r="M6" s="59"/>
      <c r="N6" s="60"/>
      <c r="O6" s="59"/>
    </row>
    <row r="7" spans="1:16" s="41" customFormat="1" ht="28.8" x14ac:dyDescent="0.3">
      <c r="A7" s="48" t="s">
        <v>79</v>
      </c>
      <c r="B7" s="48" t="s">
        <v>77</v>
      </c>
      <c r="C7" s="42" t="s">
        <v>78</v>
      </c>
      <c r="D7" s="41" t="s">
        <v>6</v>
      </c>
      <c r="E7" s="50"/>
      <c r="F7" s="50"/>
      <c r="G7" s="50" t="s">
        <v>3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8" sqref="A8"/>
    </sheetView>
  </sheetViews>
  <sheetFormatPr defaultColWidth="9.109375" defaultRowHeight="14.4" x14ac:dyDescent="0.3"/>
  <cols>
    <col min="1" max="1" width="22.44140625" style="48" bestFit="1" customWidth="1"/>
    <col min="2" max="2" width="34.664062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0082</v>
      </c>
      <c r="C1" s="39"/>
      <c r="D1" s="17" t="s">
        <v>10</v>
      </c>
      <c r="E1" s="40">
        <f>'KD Changes'!G1</f>
        <v>42534</v>
      </c>
    </row>
    <row r="2" spans="1:10" ht="28.2" customHeight="1" x14ac:dyDescent="0.3">
      <c r="A2" s="43" t="s">
        <v>8</v>
      </c>
      <c r="B2" s="44" t="str">
        <f>VLOOKUP(B1,[1]BuildingList!A:B,2,FALSE)</f>
        <v>Multi-Disciplinary Science Building (MDS)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5">
      <c r="A5" s="27" t="s">
        <v>60</v>
      </c>
      <c r="B5" s="28" t="s">
        <v>61</v>
      </c>
      <c r="C5" s="28" t="s">
        <v>62</v>
      </c>
      <c r="D5" s="28" t="s">
        <v>63</v>
      </c>
      <c r="E5" s="28" t="s">
        <v>17</v>
      </c>
    </row>
    <row r="6" spans="1:10" ht="15" thickTop="1" x14ac:dyDescent="0.3">
      <c r="A6" s="77" t="s">
        <v>80</v>
      </c>
      <c r="B6" s="78" t="s">
        <v>81</v>
      </c>
      <c r="C6" s="41" t="s">
        <v>66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8"/>
    </sheetView>
  </sheetViews>
  <sheetFormatPr defaultRowHeight="14.4" x14ac:dyDescent="0.3"/>
  <cols>
    <col min="1" max="1" width="17.44140625" style="1" customWidth="1"/>
    <col min="2" max="2" width="9.109375" style="1"/>
    <col min="3" max="3" width="18.5546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43</v>
      </c>
      <c r="G1" t="s">
        <v>65</v>
      </c>
    </row>
    <row r="2" spans="1:7" x14ac:dyDescent="0.3">
      <c r="A2" s="1" t="s">
        <v>3</v>
      </c>
      <c r="B2" s="1" t="s">
        <v>6</v>
      </c>
      <c r="C2" t="s">
        <v>59</v>
      </c>
      <c r="D2" t="s">
        <v>18</v>
      </c>
      <c r="E2" s="7" t="s">
        <v>51</v>
      </c>
      <c r="F2" s="1" t="s">
        <v>44</v>
      </c>
      <c r="G2" t="s">
        <v>66</v>
      </c>
    </row>
    <row r="3" spans="1:7" x14ac:dyDescent="0.3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45</v>
      </c>
      <c r="G3" t="s">
        <v>67</v>
      </c>
    </row>
    <row r="4" spans="1:7" x14ac:dyDescent="0.3">
      <c r="A4" s="9" t="s">
        <v>31</v>
      </c>
      <c r="C4" t="s">
        <v>64</v>
      </c>
      <c r="D4" s="8" t="s">
        <v>31</v>
      </c>
      <c r="E4" s="7" t="s">
        <v>72</v>
      </c>
      <c r="F4" s="1" t="s">
        <v>56</v>
      </c>
      <c r="G4" t="s">
        <v>68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73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C8" t="s">
        <v>75</v>
      </c>
      <c r="E8" s="7" t="s">
        <v>71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0482</v>
      </c>
      <c r="B290" s="3" t="str">
        <f>VLOOKUP(A290,[3]UKBuilding_List!$A$1:$D$376,3,FALSE)</f>
        <v>Baseball Facility</v>
      </c>
      <c r="C290" s="1"/>
    </row>
    <row r="291" spans="1:3" x14ac:dyDescent="0.3">
      <c r="A291" s="2" t="str">
        <f>([3]UKBuilding_List!A291)</f>
        <v>0484</v>
      </c>
      <c r="B291" s="3" t="str">
        <f>VLOOKUP(A291,[3]UKBuilding_List!$A$1:$D$376,3,FALSE)</f>
        <v>Real Properties Garage</v>
      </c>
      <c r="C291" s="1"/>
    </row>
    <row r="292" spans="1:3" x14ac:dyDescent="0.3">
      <c r="A292" s="2" t="str">
        <f>([3]UKBuilding_List!A292)</f>
        <v>0485</v>
      </c>
      <c r="B292" s="3" t="str">
        <f>VLOOKUP(A292,[3]UKBuilding_List!$A$1:$D$376,3,FALSE)</f>
        <v>Boone Tennis Stadium</v>
      </c>
      <c r="C292" s="1"/>
    </row>
    <row r="293" spans="1:3" x14ac:dyDescent="0.3">
      <c r="A293" s="2" t="str">
        <f>([3]UKBuilding_List!A293)</f>
        <v>0487</v>
      </c>
      <c r="B293" s="3" t="str">
        <f>VLOOKUP(A293,[3]UKBuilding_List!$A$1:$D$376,3,FALSE)</f>
        <v>518 Oldham Ct</v>
      </c>
      <c r="C293" s="1"/>
    </row>
    <row r="294" spans="1:3" x14ac:dyDescent="0.3">
      <c r="A294" s="2" t="str">
        <f>([3]UKBuilding_List!A294)</f>
        <v>0488</v>
      </c>
      <c r="B294" s="3" t="str">
        <f>VLOOKUP(A294,[3]UKBuilding_List!$A$1:$D$376,3,FALSE)</f>
        <v>Woodland Early Learning Center</v>
      </c>
      <c r="C294" s="1"/>
    </row>
    <row r="295" spans="1:3" x14ac:dyDescent="0.3">
      <c r="A295" s="2" t="str">
        <f>([3]UKBuilding_List!A295)</f>
        <v>0489</v>
      </c>
      <c r="B295" s="3" t="str">
        <f>VLOOKUP(A295,[3]UKBuilding_List!$A$1:$D$376,3,FALSE)</f>
        <v>1117 South Limestone</v>
      </c>
      <c r="C295" s="1"/>
    </row>
    <row r="296" spans="1:3" x14ac:dyDescent="0.3">
      <c r="A296" s="2" t="str">
        <f>([3]UKBuilding_List!A296)</f>
        <v>0490</v>
      </c>
      <c r="B296" s="3" t="str">
        <f>VLOOKUP(A296,[3]UKBuilding_List!$A$1:$D$376,3,FALSE)</f>
        <v>Environmental Quality Management</v>
      </c>
      <c r="C296" s="1"/>
    </row>
    <row r="297" spans="1:3" x14ac:dyDescent="0.3">
      <c r="A297" s="2" t="str">
        <f>([3]UKBuilding_List!A297)</f>
        <v>0494</v>
      </c>
      <c r="B297" s="3" t="str">
        <f>VLOOKUP(A297,[3]UKBuilding_List!$A$1:$D$376,3,FALSE)</f>
        <v>Stuckert Career Center</v>
      </c>
      <c r="C297" s="1"/>
    </row>
    <row r="298" spans="1:3" x14ac:dyDescent="0.3">
      <c r="A298" s="2" t="str">
        <f>([3]UKBuilding_List!A298)</f>
        <v>0495</v>
      </c>
      <c r="B298" s="3" t="str">
        <f>VLOOKUP(A298,[3]UKBuilding_List!$A$1:$D$376,3,FALSE)</f>
        <v>James F. Hardymon Communications Building</v>
      </c>
      <c r="C298" s="1"/>
    </row>
    <row r="299" spans="1:3" x14ac:dyDescent="0.3">
      <c r="A299" s="2" t="str">
        <f>([3]UKBuilding_List!A299)</f>
        <v>0503</v>
      </c>
      <c r="B299" s="3" t="str">
        <f>VLOOKUP(A299,[3]UKBuilding_List!$A$1:$D$376,3,FALSE)</f>
        <v>Ralph G Anderson Building (Mech Eng)</v>
      </c>
      <c r="C299" s="1"/>
    </row>
    <row r="300" spans="1:3" x14ac:dyDescent="0.3">
      <c r="A300" s="2" t="str">
        <f>([3]UKBuilding_List!A300)</f>
        <v>0504</v>
      </c>
      <c r="B300" s="3" t="str">
        <f>VLOOKUP(A300,[3]UKBuilding_List!$A$1:$D$376,3,FALSE)</f>
        <v>Sigma Chi Fraternity House</v>
      </c>
      <c r="C300" s="1"/>
    </row>
    <row r="301" spans="1:3" x14ac:dyDescent="0.3">
      <c r="A301" s="2" t="str">
        <f>([3]UKBuilding_List!A301)</f>
        <v>0505</v>
      </c>
      <c r="B301" s="3" t="str">
        <f>VLOOKUP(A301,[3]UKBuilding_List!$A$1:$D$376,3,FALSE)</f>
        <v>Alpha Tau Omega Fraternity</v>
      </c>
      <c r="C301" s="1"/>
    </row>
    <row r="302" spans="1:3" x14ac:dyDescent="0.3">
      <c r="A302" s="2" t="str">
        <f>([3]UKBuilding_List!A302)</f>
        <v>0507</v>
      </c>
      <c r="B302" s="3" t="str">
        <f>VLOOKUP(A302,[3]UKBuilding_List!$A$1:$D$376,3,FALSE)</f>
        <v>Sigma Alpha Epsilon Fraternity</v>
      </c>
      <c r="C302" s="1"/>
    </row>
    <row r="303" spans="1:3" x14ac:dyDescent="0.3">
      <c r="A303" s="2" t="str">
        <f>([3]UKBuilding_List!A303)</f>
        <v>0509</v>
      </c>
      <c r="B303" s="3" t="str">
        <f>VLOOKUP(A303,[3]UKBuilding_List!$A$1:$D$376,3,FALSE)</f>
        <v>Biomedical Biological Sciences Research Building</v>
      </c>
      <c r="C303" s="1"/>
    </row>
    <row r="304" spans="1:3" x14ac:dyDescent="0.3">
      <c r="A304" s="2" t="str">
        <f>([3]UKBuilding_List!A304)</f>
        <v>0514</v>
      </c>
      <c r="B304" s="3" t="str">
        <f>VLOOKUP(A304,[3]UKBuilding_List!$A$1:$D$376,3,FALSE)</f>
        <v>Central Utility Plant #4</v>
      </c>
      <c r="C304" s="1"/>
    </row>
    <row r="305" spans="1:3" x14ac:dyDescent="0.3">
      <c r="A305" s="2" t="str">
        <f>([3]UKBuilding_List!A305)</f>
        <v>0517</v>
      </c>
      <c r="B305" s="3" t="str">
        <f>VLOOKUP(A305,[3]UKBuilding_List!$A$1:$D$376,3,FALSE)</f>
        <v>College of Medicine Learning Center</v>
      </c>
      <c r="C305" s="1"/>
    </row>
    <row r="306" spans="1:3" x14ac:dyDescent="0.3">
      <c r="A306" s="2" t="str">
        <f>([3]UKBuilding_List!A306)</f>
        <v>0518</v>
      </c>
      <c r="B306" s="3" t="str">
        <f>VLOOKUP(A306,[3]UKBuilding_List!$A$1:$D$376,3,FALSE)</f>
        <v>BBSRB Generator Building</v>
      </c>
      <c r="C306" s="1"/>
    </row>
    <row r="307" spans="1:3" x14ac:dyDescent="0.3">
      <c r="A307" s="2" t="str">
        <f>([3]UKBuilding_List!A307)</f>
        <v>0564</v>
      </c>
      <c r="B307" s="3" t="str">
        <f>VLOOKUP(A307,[3]UKBuilding_List!$A$1:$D$376,3,FALSE)</f>
        <v>630 South Broadway</v>
      </c>
      <c r="C307" s="1"/>
    </row>
    <row r="308" spans="1:3" x14ac:dyDescent="0.3">
      <c r="A308" s="2" t="str">
        <f>([3]UKBuilding_List!A308)</f>
        <v>0565</v>
      </c>
      <c r="B308" s="3" t="str">
        <f>VLOOKUP(A308,[3]UKBuilding_List!$A$1:$D$376,3,FALSE)</f>
        <v>John T. Smith Hall</v>
      </c>
      <c r="C308" s="1"/>
    </row>
    <row r="309" spans="1:3" x14ac:dyDescent="0.3">
      <c r="A309" s="2" t="str">
        <f>([3]UKBuilding_List!A309)</f>
        <v>0566</v>
      </c>
      <c r="B309" s="3" t="str">
        <f>VLOOKUP(A309,[3]UKBuilding_List!$A$1:$D$376,3,FALSE)</f>
        <v>Dale E. Baldwin Hall</v>
      </c>
      <c r="C309" s="1"/>
    </row>
    <row r="310" spans="1:3" x14ac:dyDescent="0.3">
      <c r="A310" s="2" t="str">
        <f>([3]UKBuilding_List!A310)</f>
        <v>0567</v>
      </c>
      <c r="B310" s="3" t="str">
        <f>VLOOKUP(A310,[3]UKBuilding_List!$A$1:$D$376,3,FALSE)</f>
        <v>Margaret Ingels Hall</v>
      </c>
      <c r="C310" s="1"/>
    </row>
    <row r="311" spans="1:3" x14ac:dyDescent="0.3">
      <c r="A311" s="2" t="str">
        <f>([3]UKBuilding_List!A311)</f>
        <v>0568</v>
      </c>
      <c r="B311" s="3" t="str">
        <f>VLOOKUP(A311,[3]UKBuilding_List!$A$1:$D$376,3,FALSE)</f>
        <v>David P. Roselle Hall</v>
      </c>
      <c r="C311" s="1"/>
    </row>
    <row r="312" spans="1:3" x14ac:dyDescent="0.3">
      <c r="A312" s="2" t="str">
        <f>([3]UKBuilding_List!A312)</f>
        <v>0571</v>
      </c>
      <c r="B312" s="3" t="str">
        <f>VLOOKUP(A312,[3]UKBuilding_List!$A$1:$D$376,3,FALSE)</f>
        <v>Parking Structure #6</v>
      </c>
      <c r="C312" s="1"/>
    </row>
    <row r="313" spans="1:3" x14ac:dyDescent="0.3">
      <c r="A313" s="2" t="str">
        <f>([3]UKBuilding_List!A313)</f>
        <v>0572</v>
      </c>
      <c r="B313" s="3" t="str">
        <f>VLOOKUP(A313,[3]UKBuilding_List!$A$1:$D$376,3,FALSE)</f>
        <v>Parking Structure #7</v>
      </c>
      <c r="C313" s="1"/>
    </row>
    <row r="314" spans="1:3" x14ac:dyDescent="0.3">
      <c r="A314" s="2" t="str">
        <f>([3]UKBuilding_List!A314)</f>
        <v>0582</v>
      </c>
      <c r="B314" s="3" t="str">
        <f>VLOOKUP(A314,[3]UKBuilding_List!$A$1:$D$376,3,FALSE)</f>
        <v>University Health Service</v>
      </c>
      <c r="C314" s="1"/>
    </row>
    <row r="315" spans="1:3" x14ac:dyDescent="0.3">
      <c r="A315" s="2" t="str">
        <f>([3]UKBuilding_List!A315)</f>
        <v>0585</v>
      </c>
      <c r="B315" s="3" t="str">
        <f>VLOOKUP(A315,[3]UKBuilding_List!$A$1:$D$376,3,FALSE)</f>
        <v>Baseball Training Pavilion</v>
      </c>
      <c r="C315" s="1"/>
    </row>
    <row r="316" spans="1:3" x14ac:dyDescent="0.3">
      <c r="A316" s="2" t="str">
        <f>([3]UKBuilding_List!A316)</f>
        <v>0592</v>
      </c>
      <c r="B316" s="3" t="str">
        <f>VLOOKUP(A316,[3]UKBuilding_List!$A$1:$D$376,3,FALSE)</f>
        <v>Storage Shed</v>
      </c>
      <c r="C316" s="1"/>
    </row>
    <row r="317" spans="1:3" x14ac:dyDescent="0.3">
      <c r="A317" s="2" t="str">
        <f>([3]UKBuilding_List!A317)</f>
        <v>0596</v>
      </c>
      <c r="B317" s="3" t="str">
        <f>VLOOKUP(A317,[3]UKBuilding_List!$A$1:$D$376,3,FALSE)</f>
        <v>Bio-Pharm (BP)</v>
      </c>
      <c r="C317" s="1"/>
    </row>
    <row r="318" spans="1:3" x14ac:dyDescent="0.3">
      <c r="A318" s="2" t="str">
        <f>([3]UKBuilding_List!A318)</f>
        <v>0601</v>
      </c>
      <c r="B318" s="3" t="str">
        <f>VLOOKUP(A318,[3]UKBuilding_List!$A$1:$D$376,3,FALSE)</f>
        <v>Parking Structure #8</v>
      </c>
      <c r="C318" s="1"/>
    </row>
    <row r="319" spans="1:3" x14ac:dyDescent="0.3">
      <c r="A319" s="2" t="str">
        <f>([3]UKBuilding_List!A319)</f>
        <v>0602</v>
      </c>
      <c r="B319" s="3" t="str">
        <f>VLOOKUP(A319,[3]UKBuilding_List!$A$1:$D$376,3,FALSE)</f>
        <v>Pavilion A</v>
      </c>
      <c r="C319" s="1"/>
    </row>
    <row r="320" spans="1:3" x14ac:dyDescent="0.3">
      <c r="A320" s="2" t="str">
        <f>([3]UKBuilding_List!A320)</f>
        <v>0604</v>
      </c>
      <c r="B320" s="3" t="str">
        <f>VLOOKUP(A320,[3]UKBuilding_List!$A$1:$D$376,3,FALSE)</f>
        <v>Joe Craft Center</v>
      </c>
      <c r="C320" s="1"/>
    </row>
    <row r="321" spans="1:3" x14ac:dyDescent="0.3">
      <c r="A321" s="2" t="str">
        <f>([3]UKBuilding_List!A321)</f>
        <v>0607</v>
      </c>
      <c r="B321" s="3" t="str">
        <f>VLOOKUP(A321,[3]UKBuilding_List!$A$1:$D$376,3,FALSE)</f>
        <v>788 Press Avenue</v>
      </c>
      <c r="C321" s="1"/>
    </row>
    <row r="322" spans="1:3" x14ac:dyDescent="0.3">
      <c r="A322" s="2" t="str">
        <f>([3]UKBuilding_List!A322)</f>
        <v>0608</v>
      </c>
      <c r="B322" s="3" t="str">
        <f>VLOOKUP(A322,[3]UKBuilding_List!$A$1:$D$376,3,FALSE)</f>
        <v>792 Press Avenue</v>
      </c>
      <c r="C322" s="1"/>
    </row>
    <row r="323" spans="1:3" x14ac:dyDescent="0.3">
      <c r="A323" s="2" t="str">
        <f>([3]UKBuilding_List!A323)</f>
        <v>0609</v>
      </c>
      <c r="B323" s="3" t="str">
        <f>VLOOKUP(A323,[3]UKBuilding_List!$A$1:$D$376,3,FALSE)</f>
        <v>796 Press Avenue</v>
      </c>
      <c r="C323" s="1"/>
    </row>
    <row r="324" spans="1:3" x14ac:dyDescent="0.3">
      <c r="A324" s="2" t="str">
        <f>([3]UKBuilding_List!A324)</f>
        <v>0610</v>
      </c>
      <c r="B324" s="3" t="str">
        <f>VLOOKUP(A324,[3]UKBuilding_List!$A$1:$D$376,3,FALSE)</f>
        <v>800 Press Avenue</v>
      </c>
      <c r="C324" s="1"/>
    </row>
    <row r="325" spans="1:3" x14ac:dyDescent="0.3">
      <c r="A325" s="2" t="str">
        <f>([3]UKBuilding_List!A325)</f>
        <v>0611</v>
      </c>
      <c r="B325" s="3" t="str">
        <f>VLOOKUP(A325,[3]UKBuilding_List!$A$1:$D$376,3,FALSE)</f>
        <v>Medical Office Building (Samaritan)</v>
      </c>
      <c r="C325" s="1"/>
    </row>
    <row r="326" spans="1:3" x14ac:dyDescent="0.3">
      <c r="A326" s="2" t="str">
        <f>([3]UKBuilding_List!A326)</f>
        <v>0612</v>
      </c>
      <c r="B326" s="3" t="str">
        <f>VLOOKUP(A326,[3]UKBuilding_List!$A$1:$D$376,3,FALSE)</f>
        <v>Samaritan Chiller Building</v>
      </c>
      <c r="C326" s="1"/>
    </row>
    <row r="327" spans="1:3" x14ac:dyDescent="0.3">
      <c r="A327" s="2" t="str">
        <f>([3]UKBuilding_List!A327)</f>
        <v>0613</v>
      </c>
      <c r="B327" s="3" t="str">
        <f>VLOOKUP(A327,[3]UKBuilding_List!$A$1:$D$376,3,FALSE)</f>
        <v>Samaritan Parking Structure</v>
      </c>
      <c r="C327" s="1"/>
    </row>
    <row r="328" spans="1:3" x14ac:dyDescent="0.3">
      <c r="A328" s="2" t="str">
        <f>([3]UKBuilding_List!A328)</f>
        <v>0616</v>
      </c>
      <c r="B328" s="3" t="str">
        <f>VLOOKUP(A328,[3]UKBuilding_List!$A$1:$D$376,3,FALSE)</f>
        <v>Seaton Center Storage</v>
      </c>
      <c r="C328" s="1"/>
    </row>
    <row r="329" spans="1:3" x14ac:dyDescent="0.3">
      <c r="A329" s="2" t="str">
        <f>([3]UKBuilding_List!A329)</f>
        <v>0617</v>
      </c>
      <c r="B329" s="3" t="str">
        <f>VLOOKUP(A329,[3]UKBuilding_List!$A$1:$D$376,3,FALSE)</f>
        <v>118 Conn Terrace</v>
      </c>
      <c r="C329" s="1"/>
    </row>
    <row r="330" spans="1:3" x14ac:dyDescent="0.3">
      <c r="A330" s="2" t="str">
        <f>([3]UKBuilding_List!A330)</f>
        <v>0618</v>
      </c>
      <c r="B330" s="3" t="str">
        <f>VLOOKUP(A330,[3]UKBuilding_List!$A$1:$D$376,3,FALSE)</f>
        <v>MacAdam Student Observatory</v>
      </c>
      <c r="C330" s="1"/>
    </row>
    <row r="331" spans="1:3" x14ac:dyDescent="0.3">
      <c r="A331" s="2" t="str">
        <f>([3]UKBuilding_List!A331)</f>
        <v>0624</v>
      </c>
      <c r="B331" s="3" t="str">
        <f>VLOOKUP(A331,[3]UKBuilding_List!$A$1:$D$376,3,FALSE)</f>
        <v>120 Conn Terrace</v>
      </c>
      <c r="C331" s="1"/>
    </row>
    <row r="332" spans="1:3" x14ac:dyDescent="0.3">
      <c r="A332" s="2" t="str">
        <f>([3]UKBuilding_List!A332)</f>
        <v>0625</v>
      </c>
      <c r="B332" s="3" t="str">
        <f>VLOOKUP(A332,[3]UKBuilding_List!$A$1:$D$376,3,FALSE)</f>
        <v>1105 S. Limestone</v>
      </c>
      <c r="C332" s="1"/>
    </row>
    <row r="333" spans="1:3" x14ac:dyDescent="0.3">
      <c r="A333" s="2" t="str">
        <f>([3]UKBuilding_List!A333)</f>
        <v>0626</v>
      </c>
      <c r="B333" s="3" t="str">
        <f>VLOOKUP(A333,[3]UKBuilding_List!$A$1:$D$376,3,FALSE)</f>
        <v>1119 S. Limestone</v>
      </c>
      <c r="C333" s="1"/>
    </row>
    <row r="334" spans="1:3" x14ac:dyDescent="0.3">
      <c r="A334" s="2" t="str">
        <f>([3]UKBuilding_List!A334)</f>
        <v>0630</v>
      </c>
      <c r="B334" s="3" t="str">
        <f>VLOOKUP(A334,[3]UKBuilding_List!$A$1:$D$376,3,FALSE)</f>
        <v>Air Medical Crew Quarters</v>
      </c>
      <c r="C334" s="1"/>
    </row>
    <row r="335" spans="1:3" x14ac:dyDescent="0.3">
      <c r="A335" s="2" t="str">
        <f>([3]UKBuilding_List!A335)</f>
        <v>0633</v>
      </c>
      <c r="B335" s="3" t="str">
        <f>VLOOKUP(A335,[3]UKBuilding_List!$A$1:$D$376,3,FALSE)</f>
        <v>Davis Marksbury Building</v>
      </c>
      <c r="C335" s="1"/>
    </row>
    <row r="336" spans="1:3" x14ac:dyDescent="0.3">
      <c r="A336" s="2" t="str">
        <f>([3]UKBuilding_List!A336)</f>
        <v>0644</v>
      </c>
      <c r="B336" s="3" t="str">
        <f>VLOOKUP(A336,[3]UKBuilding_List!$A$1:$D$376,3,FALSE)</f>
        <v>Wildcat Coal Lodge</v>
      </c>
      <c r="C336" s="1"/>
    </row>
    <row r="337" spans="1:3" x14ac:dyDescent="0.3">
      <c r="A337" s="2" t="str">
        <f>([3]UKBuilding_List!A337)</f>
        <v>0645</v>
      </c>
      <c r="B337" s="3" t="str">
        <f>VLOOKUP(A337,[3]UKBuilding_List!$A$1:$D$376,3,FALSE)</f>
        <v>179 Leader Ave</v>
      </c>
      <c r="C337" s="1"/>
    </row>
    <row r="338" spans="1:3" x14ac:dyDescent="0.3">
      <c r="A338" s="2" t="str">
        <f>([3]UKBuilding_List!A338)</f>
        <v>0647</v>
      </c>
      <c r="B338" s="3" t="str">
        <f>VLOOKUP(A338,[3]UKBuilding_List!$A$1:$D$376,3,FALSE)</f>
        <v>213 Transcript Ave</v>
      </c>
      <c r="C338" s="1"/>
    </row>
    <row r="339" spans="1:3" x14ac:dyDescent="0.3">
      <c r="A339" s="2" t="str">
        <f>([3]UKBuilding_List!A339)</f>
        <v>0648</v>
      </c>
      <c r="B339" s="3" t="str">
        <f>VLOOKUP(A339,[3]UKBuilding_List!$A$1:$D$376,3,FALSE)</f>
        <v>221 Transcript Ave</v>
      </c>
      <c r="C339" s="1"/>
    </row>
    <row r="340" spans="1:3" x14ac:dyDescent="0.3">
      <c r="A340" s="2" t="str">
        <f>([3]UKBuilding_List!A340)</f>
        <v>0649</v>
      </c>
      <c r="B340" s="3" t="str">
        <f>VLOOKUP(A340,[3]UKBuilding_List!$A$1:$D$376,3,FALSE)</f>
        <v>217 Transcript Ave</v>
      </c>
      <c r="C340" s="1"/>
    </row>
    <row r="341" spans="1:3" x14ac:dyDescent="0.3">
      <c r="A341" s="2" t="str">
        <f>([3]UKBuilding_List!A341)</f>
        <v>0651</v>
      </c>
      <c r="B341" s="3" t="str">
        <f>VLOOKUP(A341,[3]UKBuilding_List!$A$1:$D$376,3,FALSE)</f>
        <v>Mandrell Hall</v>
      </c>
      <c r="C341" s="1"/>
    </row>
    <row r="342" spans="1:3" x14ac:dyDescent="0.3">
      <c r="A342" s="2" t="str">
        <f>([3]UKBuilding_List!A342)</f>
        <v>0652</v>
      </c>
      <c r="B342" s="3" t="str">
        <f>VLOOKUP(A342,[3]UKBuilding_List!$A$1:$D$376,3,FALSE)</f>
        <v>Bosworth Hall</v>
      </c>
      <c r="C342" s="1"/>
    </row>
    <row r="343" spans="1:3" x14ac:dyDescent="0.3">
      <c r="A343" s="2" t="str">
        <f>([3]UKBuilding_List!A343)</f>
        <v>0653</v>
      </c>
      <c r="B343" s="3" t="str">
        <f>VLOOKUP(A343,[3]UKBuilding_List!$A$1:$D$376,3,FALSE)</f>
        <v>Sanders Hall</v>
      </c>
      <c r="C343" s="1"/>
    </row>
    <row r="344" spans="1:3" x14ac:dyDescent="0.3">
      <c r="A344" s="2" t="str">
        <f>([3]UKBuilding_List!A344)</f>
        <v>0654</v>
      </c>
      <c r="B344" s="3" t="str">
        <f>VLOOKUP(A344,[3]UKBuilding_List!$A$1:$D$376,3,FALSE)</f>
        <v>Building 100</v>
      </c>
      <c r="C344" s="1"/>
    </row>
    <row r="345" spans="1:3" x14ac:dyDescent="0.3">
      <c r="A345" s="2" t="str">
        <f>([3]UKBuilding_List!A345)</f>
        <v>0655</v>
      </c>
      <c r="B345" s="3" t="str">
        <f>VLOOKUP(A345,[3]UKBuilding_List!$A$1:$D$376,3,FALSE)</f>
        <v>Building 200</v>
      </c>
      <c r="C345" s="1"/>
    </row>
    <row r="346" spans="1:3" x14ac:dyDescent="0.3">
      <c r="A346" s="2" t="str">
        <f>([3]UKBuilding_List!A346)</f>
        <v>0656</v>
      </c>
      <c r="B346" s="3" t="str">
        <f>VLOOKUP(A346,[3]UKBuilding_List!$A$1:$D$376,3,FALSE)</f>
        <v>Building 300</v>
      </c>
      <c r="C346" s="1"/>
    </row>
    <row r="347" spans="1:3" x14ac:dyDescent="0.3">
      <c r="A347" s="2" t="str">
        <f>([3]UKBuilding_List!A347)</f>
        <v>0657</v>
      </c>
      <c r="B347" s="3" t="str">
        <f>VLOOKUP(A347,[3]UKBuilding_List!$A$1:$D$376,3,FALSE)</f>
        <v>Building 400</v>
      </c>
      <c r="C347" s="1"/>
    </row>
    <row r="348" spans="1:3" x14ac:dyDescent="0.3">
      <c r="A348" s="2" t="str">
        <f>([3]UKBuilding_List!A348)</f>
        <v>0658</v>
      </c>
      <c r="B348" s="3" t="str">
        <f>VLOOKUP(A348,[3]UKBuilding_List!$A$1:$D$376,3,FALSE)</f>
        <v>Maintenance Bldg.</v>
      </c>
      <c r="C348" s="1"/>
    </row>
    <row r="349" spans="1:3" x14ac:dyDescent="0.3">
      <c r="A349" s="2" t="str">
        <f>([3]UKBuilding_List!A349)</f>
        <v>0659</v>
      </c>
      <c r="B349" s="3" t="str">
        <f>VLOOKUP(A349,[3]UKBuilding_List!$A$1:$D$376,3,FALSE)</f>
        <v>Gas Building</v>
      </c>
      <c r="C349" s="1"/>
    </row>
    <row r="350" spans="1:3" x14ac:dyDescent="0.3">
      <c r="A350" s="2" t="str">
        <f>([3]UKBuilding_List!A350)</f>
        <v>0660</v>
      </c>
      <c r="B350" s="3" t="str">
        <f>VLOOKUP(A350,[3]UKBuilding_List!$A$1:$D$376,3,FALSE)</f>
        <v>Maxwelton Ct. Apts #1</v>
      </c>
      <c r="C350" s="1"/>
    </row>
    <row r="351" spans="1:3" x14ac:dyDescent="0.3">
      <c r="A351" s="2" t="str">
        <f>([3]UKBuilding_List!A351)</f>
        <v>0661</v>
      </c>
      <c r="B351" s="3" t="str">
        <f>VLOOKUP(A351,[3]UKBuilding_List!$A$1:$D$376,3,FALSE)</f>
        <v>Maxwelton Ct. Apts #2</v>
      </c>
      <c r="C351" s="1"/>
    </row>
    <row r="352" spans="1:3" x14ac:dyDescent="0.3">
      <c r="A352" s="2" t="str">
        <f>([3]UKBuilding_List!A352)</f>
        <v>0662</v>
      </c>
      <c r="B352" s="3" t="str">
        <f>VLOOKUP(A352,[3]UKBuilding_List!$A$1:$D$376,3,FALSE)</f>
        <v>Maxwelton Ct. Apts #3</v>
      </c>
      <c r="C352" s="1"/>
    </row>
    <row r="353" spans="1:3" x14ac:dyDescent="0.3">
      <c r="A353" s="2" t="str">
        <f>([3]UKBuilding_List!A353)</f>
        <v>0663</v>
      </c>
      <c r="B353" s="3" t="str">
        <f>VLOOKUP(A353,[3]UKBuilding_List!$A$1:$D$376,3,FALSE)</f>
        <v>Maxwelton Ct. Apts #4</v>
      </c>
      <c r="C353" s="1"/>
    </row>
    <row r="354" spans="1:3" x14ac:dyDescent="0.3">
      <c r="A354" s="2" t="str">
        <f>([3]UKBuilding_List!A354)</f>
        <v>0664</v>
      </c>
      <c r="B354" s="3" t="str">
        <f>VLOOKUP(A354,[3]UKBuilding_List!$A$1:$D$376,3,FALSE)</f>
        <v>Maxwelton Ct. Apts #5</v>
      </c>
      <c r="C354" s="1"/>
    </row>
    <row r="355" spans="1:3" x14ac:dyDescent="0.3">
      <c r="A355" s="2" t="str">
        <f>([3]UKBuilding_List!A355)</f>
        <v>0665</v>
      </c>
      <c r="B355" s="3" t="str">
        <f>VLOOKUP(A355,[3]UKBuilding_List!$A$1:$D$376,3,FALSE)</f>
        <v>Maxwelton Ct. Apts #6</v>
      </c>
      <c r="C355" s="1"/>
    </row>
    <row r="356" spans="1:3" x14ac:dyDescent="0.3">
      <c r="A356" s="2" t="str">
        <f>([3]UKBuilding_List!A356)</f>
        <v>0666</v>
      </c>
      <c r="B356" s="3" t="str">
        <f>VLOOKUP(A356,[3]UKBuilding_List!$A$1:$D$376,3,FALSE)</f>
        <v>Maxwelton Ct. Apts #7</v>
      </c>
      <c r="C356" s="1"/>
    </row>
    <row r="357" spans="1:3" x14ac:dyDescent="0.3">
      <c r="A357" s="2" t="str">
        <f>([3]UKBuilding_List!A357)</f>
        <v>0667</v>
      </c>
      <c r="B357" s="3" t="str">
        <f>VLOOKUP(A357,[3]UKBuilding_List!$A$1:$D$376,3,FALSE)</f>
        <v>Maxwelton Ct. Apts #8</v>
      </c>
      <c r="C357" s="1"/>
    </row>
    <row r="358" spans="1:3" x14ac:dyDescent="0.3">
      <c r="A358" s="2" t="str">
        <f>([3]UKBuilding_List!A358)</f>
        <v>0668</v>
      </c>
      <c r="B358" s="3" t="str">
        <f>VLOOKUP(A358,[3]UKBuilding_List!$A$1:$D$376,3,FALSE)</f>
        <v>Maxwelton Ct. Apts #9</v>
      </c>
      <c r="C358" s="1"/>
    </row>
    <row r="359" spans="1:3" x14ac:dyDescent="0.3">
      <c r="A359" s="2" t="str">
        <f>([3]UKBuilding_List!A359)</f>
        <v>0669</v>
      </c>
      <c r="B359" s="3" t="str">
        <f>VLOOKUP(A359,[3]UKBuilding_List!$A$1:$D$376,3,FALSE)</f>
        <v>Maxwelton Ct. Apts #10</v>
      </c>
      <c r="C359" s="1"/>
    </row>
    <row r="360" spans="1:3" x14ac:dyDescent="0.3">
      <c r="A360" s="2" t="str">
        <f>([3]UKBuilding_List!A360)</f>
        <v>0670</v>
      </c>
      <c r="B360" s="3" t="str">
        <f>VLOOKUP(A360,[3]UKBuilding_List!$A$1:$D$376,3,FALSE)</f>
        <v>Maxwelton Ct. Apts #11</v>
      </c>
      <c r="C360" s="1"/>
    </row>
    <row r="361" spans="1:3" x14ac:dyDescent="0.3">
      <c r="A361" s="2" t="str">
        <f>([3]UKBuilding_List!A361)</f>
        <v>0671</v>
      </c>
      <c r="B361" s="3" t="str">
        <f>VLOOKUP(A361,[3]UKBuilding_List!$A$1:$D$376,3,FALSE)</f>
        <v>Maxwelton Ct. Apts #12</v>
      </c>
      <c r="C361" s="1"/>
    </row>
    <row r="362" spans="1:3" x14ac:dyDescent="0.3">
      <c r="A362" s="2" t="str">
        <f>([3]UKBuilding_List!A362)</f>
        <v>0672</v>
      </c>
      <c r="B362" s="3" t="str">
        <f>VLOOKUP(A362,[3]UKBuilding_List!$A$1:$D$376,3,FALSE)</f>
        <v>Maxwelton Ct. Apts #13</v>
      </c>
      <c r="C362" s="1"/>
    </row>
    <row r="363" spans="1:3" x14ac:dyDescent="0.3">
      <c r="A363" s="2" t="str">
        <f>([3]UKBuilding_List!A363)</f>
        <v>0673</v>
      </c>
      <c r="B363" s="3" t="str">
        <f>VLOOKUP(A363,[3]UKBuilding_List!$A$1:$D$376,3,FALSE)</f>
        <v>Maxwelton Ct. Apts #14</v>
      </c>
      <c r="C363" s="1"/>
    </row>
    <row r="364" spans="1:3" x14ac:dyDescent="0.3">
      <c r="A364" s="2" t="str">
        <f>([3]UKBuilding_List!A364)</f>
        <v>0674</v>
      </c>
      <c r="B364" s="3" t="str">
        <f>VLOOKUP(A364,[3]UKBuilding_List!$A$1:$D$376,3,FALSE)</f>
        <v>Maxwelton Ct. Apts #15</v>
      </c>
      <c r="C364" s="1"/>
    </row>
    <row r="365" spans="1:3" x14ac:dyDescent="0.3">
      <c r="A365" s="2" t="str">
        <f>([3]UKBuilding_List!A365)</f>
        <v>0675</v>
      </c>
      <c r="B365" s="3" t="str">
        <f>VLOOKUP(A365,[3]UKBuilding_List!$A$1:$D$376,3,FALSE)</f>
        <v>Maxwelton Ct. Apts #16</v>
      </c>
      <c r="C365" s="1"/>
    </row>
    <row r="366" spans="1:3" x14ac:dyDescent="0.3">
      <c r="A366" s="2" t="str">
        <f>([3]UKBuilding_List!A366)</f>
        <v>0676</v>
      </c>
      <c r="B366" s="3" t="str">
        <f>VLOOKUP(A366,[3]UKBuilding_List!$A$1:$D$376,3,FALSE)</f>
        <v>New Student Center</v>
      </c>
      <c r="C366" s="1"/>
    </row>
    <row r="367" spans="1:3" x14ac:dyDescent="0.3">
      <c r="A367" s="2" t="str">
        <f>([3]UKBuilding_List!A367)</f>
        <v>0677</v>
      </c>
      <c r="B367" s="3" t="str">
        <f>VLOOKUP(A367,[3]UKBuilding_List!$A$1:$D$376,3,FALSE)</f>
        <v>University Flats</v>
      </c>
      <c r="C367" s="1"/>
    </row>
    <row r="368" spans="1:3" x14ac:dyDescent="0.3">
      <c r="A368" s="2" t="str">
        <f>([3]UKBuilding_List!A368)</f>
        <v>0678</v>
      </c>
      <c r="B368" s="3" t="str">
        <f>VLOOKUP(A368,[3]UKBuilding_List!$A$1:$D$376,3,FALSE)</f>
        <v>Lewis Hall</v>
      </c>
      <c r="C368" s="1"/>
    </row>
    <row r="369" spans="1:3" x14ac:dyDescent="0.3">
      <c r="A369" s="2" t="str">
        <f>([3]UKBuilding_List!A369)</f>
        <v>0679</v>
      </c>
      <c r="B369" s="3" t="str">
        <f>VLOOKUP(A369,[3]UKBuilding_List!$A$1:$D$376,3,FALSE)</f>
        <v>Research Building #2</v>
      </c>
      <c r="C369" s="1"/>
    </row>
    <row r="370" spans="1:3" x14ac:dyDescent="0.3">
      <c r="A370" s="2" t="str">
        <f>([3]UKBuilding_List!A370)</f>
        <v>0683</v>
      </c>
      <c r="B370" s="3" t="str">
        <f>VLOOKUP(A370,[3]UKBuilding_List!$A$1:$D$376,3,FALSE)</f>
        <v>139 State St</v>
      </c>
      <c r="C370" s="1"/>
    </row>
    <row r="371" spans="1:3" x14ac:dyDescent="0.3">
      <c r="A371" s="2" t="str">
        <f>([3]UKBuilding_List!A371)</f>
        <v>0684</v>
      </c>
      <c r="B371" s="3" t="str">
        <f>VLOOKUP(A371,[3]UKBuilding_List!$A$1:$D$376,3,FALSE)</f>
        <v>119 Virginia Ave</v>
      </c>
      <c r="C371" s="1"/>
    </row>
    <row r="372" spans="1:3" x14ac:dyDescent="0.3">
      <c r="A372" s="2" t="str">
        <f>([3]UKBuilding_List!A372)</f>
        <v>0685</v>
      </c>
      <c r="B372" s="3" t="str">
        <f>VLOOKUP(A372,[3]UKBuilding_List!$A$1:$D$376,3,FALSE)</f>
        <v>121 Virginia Ave</v>
      </c>
      <c r="C372" s="1"/>
    </row>
    <row r="373" spans="1:3" x14ac:dyDescent="0.3">
      <c r="A373" s="2" t="str">
        <f>([3]UKBuilding_List!A373)</f>
        <v>0686</v>
      </c>
      <c r="B373" s="3" t="str">
        <f>VLOOKUP(A373,[3]UKBuilding_List!$A$1:$D$376,3,FALSE)</f>
        <v>123 Virginia Ave</v>
      </c>
      <c r="C373" s="1"/>
    </row>
    <row r="374" spans="1:3" x14ac:dyDescent="0.3">
      <c r="A374" s="2" t="str">
        <f>([3]UKBuilding_List!A374)</f>
        <v>0687</v>
      </c>
      <c r="B374" s="3" t="str">
        <f>VLOOKUP(A374,[3]UKBuilding_List!$A$1:$D$376,3,FALSE)</f>
        <v>131 Virginia Ave</v>
      </c>
      <c r="C374" s="1"/>
    </row>
    <row r="375" spans="1:3" x14ac:dyDescent="0.3">
      <c r="A375" s="2" t="str">
        <f>([3]UKBuilding_List!A375)</f>
        <v>0688</v>
      </c>
      <c r="B375" s="3" t="str">
        <f>VLOOKUP(A375,[3]UKBuilding_List!$A$1:$D$376,3,FALSE)</f>
        <v>665 S Limestone</v>
      </c>
      <c r="C375" s="1"/>
    </row>
    <row r="376" spans="1:3" x14ac:dyDescent="0.3">
      <c r="A376" s="2" t="str">
        <f>([3]UKBuilding_List!A376)</f>
        <v>0689</v>
      </c>
      <c r="B376" s="3" t="str">
        <f>VLOOKUP(A376,[3]UKBuilding_List!$A$1:$D$376,3,FALSE)</f>
        <v>685 S Limestone</v>
      </c>
      <c r="C376" s="1"/>
    </row>
    <row r="377" spans="1:3" x14ac:dyDescent="0.3">
      <c r="A377" s="2">
        <f>([3]UKBuilding_List!A377)</f>
        <v>1200</v>
      </c>
      <c r="B377" s="3" t="e">
        <f>VLOOKUP(A377,[3]UKBuilding_List!$A$1:$D$376,3,FALSE)</f>
        <v>#N/A</v>
      </c>
      <c r="C377" s="1"/>
    </row>
    <row r="378" spans="1:3" x14ac:dyDescent="0.3">
      <c r="A378" s="2">
        <f>([3]UKBuilding_List!A378)</f>
        <v>1201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>8633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>9127</v>
      </c>
      <c r="B380" s="3" t="e">
        <f>VLOOKUP(A380,[3]UKBuilding_List!$A$1:$D$376,3,FALSE)</f>
        <v>#N/A</v>
      </c>
      <c r="C380" s="1"/>
    </row>
    <row r="381" spans="1:3" x14ac:dyDescent="0.3">
      <c r="A381" s="2">
        <f>([3]UKBuilding_List!A381)</f>
        <v>9813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>9853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>9854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>9861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>9925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>9983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3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3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3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3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3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3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3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2016-06-13T19:23:14Z</dcterms:modified>
</cp:coreProperties>
</file>