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82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<sst xmlns="http://schemas.openxmlformats.org/spreadsheetml/2006/main" count="127" uniqueCount="86">
  <si>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</si>
  <si>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</si>
  <si>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</si>
  <si>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</si>
  <si>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</si>
  <si>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</si>
  <si>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</si>
  <si>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</si>
  <si>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</si>
  <si>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</si>
  <si>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</si>
  <si>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</si>
  <si>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</si>
  <si>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</si>
  <si>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</si>
  <si>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</si>
  <si>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</si>
  <si>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</si>
  <si>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</si>
  <si>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</si>
  <si>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</si>
  <si>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</si>
  <si>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</si>
  <si>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</si>
  <si>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</si>
  <si>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</si>
  <si>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</si>
  <si>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</si>
  <si>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</si>
  <si>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</si>
  <si>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</si>
  <si>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</si>
  <si>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</si>
  <si>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</si>
  <si>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</si>
  <si>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</si>
  <si>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</si>
  <si>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</si>
  <si>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</si>
  <si>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</si>
  <si>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</si>
  <si>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</si>
  <si>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</si>
  <si>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</si>
  <si>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</si>
  <si>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</si>
  <si>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</si>
  <si>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</si>
  <si>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</si>
  <si>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</si>
  <si>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</si>
  <si>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</si>
  <si>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</si>
  <si>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</si>
  <si>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</si>
  <si>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</si>
  <si>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</si>
  <si>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</si>
  <si>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</si>
  <si>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</si>
  <si>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</si>
  <si>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</si>
  <si>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</si>
  <si>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</si>
  <si>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</si>
  <si>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</si>
  <si>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</si>
  <si>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</si>
  <si>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</si>
  <si>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</si>
  <si>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</si>
  <si>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</si>
  <si>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</si>
  <si>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</si>
  <si>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</si>
  <si>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0082</t>
  </si>
  <si>
    <t>01</t>
  </si>
  <si>
    <t>0124</t>
  </si>
  <si>
    <t>0126</t>
  </si>
  <si>
    <t>03</t>
  </si>
  <si>
    <t>300C</t>
  </si>
  <si>
    <t>306</t>
  </si>
  <si>
    <t>327S</t>
  </si>
  <si>
    <t>Door jamb painted</t>
  </si>
  <si>
    <t>merged with part of 306</t>
  </si>
  <si>
    <t>SAP already has the new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</si>
</sst>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8" sqref="G8:H11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42388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Multi-Disciplinary Science Building (MDS)</v>
      </c>
      <c r="C2" s="78"/>
      <c r="F2" s="69" t="s">
        <v>12</v>
      </c>
      <c r="G2" s="22" t="s">
        <v>70</v>
      </c>
      <c r="J2" s="15">
        <f>G35-J35</f>
        <v>2</v>
      </c>
      <c r="K2" s="15">
        <f>H35-M35</f>
        <v>1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77</v>
      </c>
      <c r="B6" s="48" t="s">
        <v>76</v>
      </c>
      <c r="C6" s="42" t="s">
        <v>22</v>
      </c>
      <c r="D6" s="41" t="s">
        <v>5</v>
      </c>
      <c r="E6" s="50">
        <v>525</v>
      </c>
      <c r="F6" s="50">
        <v>389</v>
      </c>
      <c r="G6" s="50" t="s">
        <v>3</v>
      </c>
      <c r="I6" s="42" t="s">
        <v>83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 t="s">
        <v>78</v>
      </c>
      <c r="B7" s="48" t="s">
        <v>76</v>
      </c>
      <c r="C7" s="42" t="s">
        <v>24</v>
      </c>
      <c r="D7" s="41" t="s">
        <v>5</v>
      </c>
      <c r="E7" s="50">
        <v>0</v>
      </c>
      <c r="F7" s="50">
        <v>131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 t="s">
        <v>80</v>
      </c>
      <c r="B8" s="48" t="s">
        <v>79</v>
      </c>
      <c r="C8" s="42" t="s">
        <v>22</v>
      </c>
      <c r="D8" s="41" t="s">
        <v>5</v>
      </c>
      <c r="E8" s="50">
        <v>224</v>
      </c>
      <c r="F8" s="50">
        <v>223</v>
      </c>
      <c r="G8" s="50" t="s">
        <v>13</v>
      </c>
      <c r="H8" s="41" t="s">
        <v>13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3">
      <c r="A9" s="61" t="s">
        <v>81</v>
      </c>
      <c r="B9" s="48" t="s">
        <v>79</v>
      </c>
      <c r="C9" s="42" t="s">
        <v>50</v>
      </c>
      <c r="D9" s="41" t="s">
        <v>5</v>
      </c>
      <c r="E9" s="62">
        <v>150</v>
      </c>
      <c r="F9" s="62">
        <v>556</v>
      </c>
      <c r="G9" s="50" t="s">
        <v>13</v>
      </c>
      <c r="H9" s="41" t="s">
        <v>13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3">
      <c r="A10" s="63">
        <v>308</v>
      </c>
      <c r="B10" s="48" t="s">
        <v>79</v>
      </c>
      <c r="C10" s="42" t="s">
        <v>52</v>
      </c>
      <c r="D10" s="41" t="s">
        <v>5</v>
      </c>
      <c r="E10" s="50">
        <v>323</v>
      </c>
      <c r="F10" s="50">
        <v>0</v>
      </c>
      <c r="G10" s="50" t="s">
        <v>13</v>
      </c>
      <c r="H10" s="41" t="s">
        <v>13</v>
      </c>
      <c r="I10" s="42" t="s">
        <v>84</v>
      </c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3">
      <c r="A11" s="63" t="s">
        <v>82</v>
      </c>
      <c r="B11" s="48" t="s">
        <v>79</v>
      </c>
      <c r="C11" s="42" t="s">
        <v>22</v>
      </c>
      <c r="D11" s="41" t="s">
        <v>5</v>
      </c>
      <c r="E11" s="50">
        <v>167</v>
      </c>
      <c r="F11" s="50">
        <v>92</v>
      </c>
      <c r="G11" s="50" t="s">
        <v>13</v>
      </c>
      <c r="H11" s="41" t="s">
        <v>13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22" operator="containsText" text="New Tag Required">
      <formula>NOT(ISERROR(SEARCH("New Tag Required",G40)))</formula>
    </cfRule>
  </conditionalFormatting>
  <conditionalFormatting sqref="D40:D100 D6 D8">
    <cfRule type="containsText" dxfId="58" priority="121" operator="containsText" text="Yes">
      <formula>NOT(ISERROR(SEARCH("Yes",D6)))</formula>
    </cfRule>
  </conditionalFormatting>
  <conditionalFormatting sqref="H40:H100 H201:H422">
    <cfRule type="containsText" dxfId="57" priority="109" operator="containsText" text="New Sign Required">
      <formula>NOT(ISERROR(SEARCH("New Sign Required",H40)))</formula>
    </cfRule>
  </conditionalFormatting>
  <conditionalFormatting sqref="G40:G100">
    <cfRule type="containsText" dxfId="56" priority="108" operator="containsText" text="Action Required">
      <formula>NOT(ISERROR(SEARCH("Action Required",G40)))</formula>
    </cfRule>
  </conditionalFormatting>
  <conditionalFormatting sqref="H40:H100">
    <cfRule type="containsText" dxfId="55" priority="107" operator="containsText" text="Action Required">
      <formula>NOT(ISERROR(SEARCH("Action Required",H40)))</formula>
    </cfRule>
  </conditionalFormatting>
  <conditionalFormatting sqref="G6 G12:G33 G36:G39">
    <cfRule type="containsText" dxfId="54" priority="49" operator="containsText" text="New Tag Required">
      <formula>NOT(ISERROR(SEARCH("New Tag Required",G6)))</formula>
    </cfRule>
  </conditionalFormatting>
  <conditionalFormatting sqref="D10:D39">
    <cfRule type="containsText" dxfId="53" priority="48" operator="containsText" text="Yes">
      <formula>NOT(ISERROR(SEARCH("Yes",D10)))</formula>
    </cfRule>
  </conditionalFormatting>
  <conditionalFormatting sqref="H6 H12:H33 H36:H39">
    <cfRule type="containsText" dxfId="52" priority="47" operator="containsText" text="New Sign Required">
      <formula>NOT(ISERROR(SEARCH("New Sign Required",H6)))</formula>
    </cfRule>
  </conditionalFormatting>
  <conditionalFormatting sqref="G6 G12:G33 G36:G39">
    <cfRule type="containsText" dxfId="51" priority="46" operator="containsText" text="Action Required">
      <formula>NOT(ISERROR(SEARCH("Action Required",G6)))</formula>
    </cfRule>
  </conditionalFormatting>
  <conditionalFormatting sqref="H6 H12:H33 H36:H39">
    <cfRule type="containsText" dxfId="50" priority="45" operator="containsText" text="Action Required">
      <formula>NOT(ISERROR(SEARCH("Action Required",H6)))</formula>
    </cfRule>
  </conditionalFormatting>
  <conditionalFormatting sqref="G6">
    <cfRule type="containsText" dxfId="49" priority="44" operator="containsText" text="New Tag Required">
      <formula>NOT(ISERROR(SEARCH("New Tag Required",G6)))</formula>
    </cfRule>
  </conditionalFormatting>
  <conditionalFormatting sqref="D6">
    <cfRule type="containsText" dxfId="48" priority="43" operator="containsText" text="Yes">
      <formula>NOT(ISERROR(SEARCH("Yes",D6)))</formula>
    </cfRule>
  </conditionalFormatting>
  <conditionalFormatting sqref="G6">
    <cfRule type="containsText" dxfId="47" priority="42" operator="containsText" text="Action Required">
      <formula>NOT(ISERROR(SEARCH("Action Required",G6)))</formula>
    </cfRule>
  </conditionalFormatting>
  <conditionalFormatting sqref="D101:D200">
    <cfRule type="containsText" dxfId="46" priority="41" operator="containsText" text="Yes">
      <formula>NOT(ISERROR(SEARCH("Yes",D101)))</formula>
    </cfRule>
  </conditionalFormatting>
  <conditionalFormatting sqref="H101:H200">
    <cfRule type="containsText" dxfId="45" priority="40" operator="containsText" text="New Sign Required">
      <formula>NOT(ISERROR(SEARCH("New Sign Required",H101)))</formula>
    </cfRule>
  </conditionalFormatting>
  <conditionalFormatting sqref="G101:G200">
    <cfRule type="containsText" dxfId="44" priority="39" operator="containsText" text="Action Required">
      <formula>NOT(ISERROR(SEARCH("Action Required",G101)))</formula>
    </cfRule>
  </conditionalFormatting>
  <conditionalFormatting sqref="H101:H200">
    <cfRule type="containsText" dxfId="43" priority="38" operator="containsText" text="Action Required">
      <formula>NOT(ISERROR(SEARCH("Action Required",H101)))</formula>
    </cfRule>
  </conditionalFormatting>
  <conditionalFormatting sqref="D9">
    <cfRule type="containsText" dxfId="42" priority="35" operator="containsText" text="Yes">
      <formula>NOT(ISERROR(SEARCH("Yes",D9)))</formula>
    </cfRule>
  </conditionalFormatting>
  <conditionalFormatting sqref="D7">
    <cfRule type="containsText" dxfId="41" priority="24" operator="containsText" text="Yes">
      <formula>NOT(ISERROR(SEARCH("Yes",D7)))</formula>
    </cfRule>
  </conditionalFormatting>
  <conditionalFormatting sqref="G7">
    <cfRule type="containsText" dxfId="40" priority="23" operator="containsText" text="New Tag Required">
      <formula>NOT(ISERROR(SEARCH("New Tag Required",G7)))</formula>
    </cfRule>
  </conditionalFormatting>
  <conditionalFormatting sqref="H7">
    <cfRule type="containsText" dxfId="39" priority="22" operator="containsText" text="New Sign Required">
      <formula>NOT(ISERROR(SEARCH("New Sign Required",H7)))</formula>
    </cfRule>
  </conditionalFormatting>
  <conditionalFormatting sqref="G7">
    <cfRule type="containsText" dxfId="38" priority="21" operator="containsText" text="Action Required">
      <formula>NOT(ISERROR(SEARCH("Action Required",G7)))</formula>
    </cfRule>
  </conditionalFormatting>
  <conditionalFormatting sqref="H7">
    <cfRule type="containsText" dxfId="37" priority="20" operator="containsText" text="Action Required">
      <formula>NOT(ISERROR(SEARCH("Action Required",H7)))</formula>
    </cfRule>
  </conditionalFormatting>
  <conditionalFormatting sqref="G8:G11">
    <cfRule type="containsText" dxfId="36" priority="19" operator="containsText" text="New Tag Required">
      <formula>NOT(ISERROR(SEARCH("New Tag Required",G8)))</formula>
    </cfRule>
  </conditionalFormatting>
  <conditionalFormatting sqref="H8:H11">
    <cfRule type="containsText" dxfId="35" priority="18" operator="containsText" text="New Sign Required">
      <formula>NOT(ISERROR(SEARCH("New Sign Required",H8)))</formula>
    </cfRule>
  </conditionalFormatting>
  <conditionalFormatting sqref="G8:G11">
    <cfRule type="containsText" dxfId="34" priority="17" operator="containsText" text="Action Required">
      <formula>NOT(ISERROR(SEARCH("Action Required",G8)))</formula>
    </cfRule>
  </conditionalFormatting>
  <conditionalFormatting sqref="H8:H11">
    <cfRule type="containsText" dxfId="33" priority="16" operator="containsText" text="Action Required">
      <formula>NOT(ISERROR(SEARCH("Action Required",H8)))</formula>
    </cfRule>
  </conditionalFormatting>
  <conditionalFormatting sqref="J2:N2">
    <cfRule type="cellIs" dxfId="32" priority="15" operator="notEqual">
      <formula>0</formula>
    </cfRule>
  </conditionalFormatting>
  <conditionalFormatting sqref="J6:J32">
    <cfRule type="cellIs" dxfId="31" priority="14" operator="equal">
      <formula>0</formula>
    </cfRule>
  </conditionalFormatting>
  <conditionalFormatting sqref="M6:M32">
    <cfRule type="cellIs" dxfId="30" priority="13" operator="equal">
      <formula>0</formula>
    </cfRule>
  </conditionalFormatting>
  <conditionalFormatting sqref="J6:J32 M6:M32">
    <cfRule type="cellIs" dxfId="29" priority="10" operator="equal">
      <formula>"In Progress"</formula>
    </cfRule>
    <cfRule type="cellIs" dxfId="28" priority="11" operator="equal">
      <formula>"Log Issues"</formula>
    </cfRule>
    <cfRule type="cellIs" dxfId="27" priority="12" operator="equal">
      <formula>"N/A"</formula>
    </cfRule>
  </conditionalFormatting>
  <conditionalFormatting sqref="K6:L15">
    <cfRule type="expression" dxfId="26" priority="9">
      <formula>$J6="Log Issues"</formula>
    </cfRule>
  </conditionalFormatting>
  <conditionalFormatting sqref="N6:N15">
    <cfRule type="expression" dxfId="25" priority="8">
      <formula>$M6="Log Issues"</formula>
    </cfRule>
  </conditionalFormatting>
  <conditionalFormatting sqref="H1:H1048576">
    <cfRule type="containsText" dxfId="20" priority="2" operator="containsText" text="Remove Old Sign">
      <formula>NOT(ISERROR(SEARCH("Remove Old Sign",H1)))</formula>
    </cfRule>
    <cfRule type="containsText" dxfId="19" priority="3" operator="containsText" text="Move Sign to New Location">
      <formula>NOT(ISERROR(SEARCH("Move Sign to New Location",H1)))</formula>
    </cfRule>
  </conditionalFormatting>
  <conditionalFormatting sqref="G1:G1048576">
    <cfRule type="containsText" dxfId="18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1" sqref="E11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0082</v>
      </c>
      <c r="C1" s="39"/>
      <c r="D1" s="17" t="s">
        <v>10</v>
      </c>
      <c r="E1" s="40">
        <f>'KD Changes'!G1</f>
        <v>42388</v>
      </c>
    </row>
    <row r="2" spans="1:10" ht="15" customHeight="1" x14ac:dyDescent="0.3">
      <c r="A2" s="43" t="s">
        <v>8</v>
      </c>
      <c r="B2" s="44" t="str">
        <f>VLOOKUP(B1,[1]BuildingList!A:B,2,FALSE)</f>
        <v>Multi-Disciplinary Science Building (MDS)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B6" s="42"/>
      <c r="E6" s="41" t="s">
        <v>85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7" priority="16" operator="containsText" text="New Tag Required">
      <formula>NOT(ISERROR(SEARCH("New Tag Required",G39)))</formula>
    </cfRule>
  </conditionalFormatting>
  <conditionalFormatting sqref="D49:D98">
    <cfRule type="containsText" dxfId="16" priority="15" operator="containsText" text="Yes">
      <formula>NOT(ISERROR(SEARCH("Yes",D49)))</formula>
    </cfRule>
  </conditionalFormatting>
  <conditionalFormatting sqref="H39:H98 H199:H420">
    <cfRule type="containsText" dxfId="15" priority="14" operator="containsText" text="New Sign Required">
      <formula>NOT(ISERROR(SEARCH("New Sign Required",H39)))</formula>
    </cfRule>
  </conditionalFormatting>
  <conditionalFormatting sqref="G39:G98">
    <cfRule type="containsText" dxfId="14" priority="13" operator="containsText" text="Action Required">
      <formula>NOT(ISERROR(SEARCH("Action Required",G39)))</formula>
    </cfRule>
  </conditionalFormatting>
  <conditionalFormatting sqref="H39:H98">
    <cfRule type="containsText" dxfId="13" priority="12" operator="containsText" text="Action Required">
      <formula>NOT(ISERROR(SEARCH("Action Required",H39)))</formula>
    </cfRule>
  </conditionalFormatting>
  <conditionalFormatting sqref="D99:D198">
    <cfRule type="containsText" dxfId="12" priority="7" operator="containsText" text="Yes">
      <formula>NOT(ISERROR(SEARCH("Yes",D99)))</formula>
    </cfRule>
  </conditionalFormatting>
  <conditionalFormatting sqref="H99:H198">
    <cfRule type="containsText" dxfId="11" priority="6" operator="containsText" text="New Sign Required">
      <formula>NOT(ISERROR(SEARCH("New Sign Required",H99)))</formula>
    </cfRule>
  </conditionalFormatting>
  <conditionalFormatting sqref="G99:G198">
    <cfRule type="containsText" dxfId="10" priority="5" operator="containsText" text="Action Required">
      <formula>NOT(ISERROR(SEARCH("Action Required",G99)))</formula>
    </cfRule>
  </conditionalFormatting>
  <conditionalFormatting sqref="H99:H198">
    <cfRule type="containsText" dxfId="9" priority="4" operator="containsText" text="Action Required">
      <formula>NOT(ISERROR(SEARCH("Action Required",H99)))</formula>
    </cfRule>
  </conditionalFormatting>
  <conditionalFormatting sqref="H1:H4 H39:H1048576 G5:G38">
    <cfRule type="containsText" dxfId="8" priority="2" operator="containsText" text="Remove Old Sign">
      <formula>NOT(ISERROR(SEARCH("Remove Old Sign",G1)))</formula>
    </cfRule>
    <cfRule type="containsText" dxfId="7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6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2016-01-20T13:21:47Z</dcterms:modified>
</cp:coreProperties>
</file>