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6" i="1"/>
  <c r="H22" i="1" l="1"/>
  <c r="G22" i="1"/>
  <c r="M22" i="1" l="1"/>
  <c r="K2" i="1" s="1"/>
  <c r="J22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<sst xmlns="http://schemas.openxmlformats.org/spreadsheetml/2006/main" count="90" uniqueCount="74">
  <si>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</si>
  <si>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</si>
  <si>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</si>
  <si>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</si>
  <si>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</si>
  <si>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</si>
  <si>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</si>
  <si>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</si>
  <si>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</si>
  <si>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</si>
  <si>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</si>
  <si>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</si>
  <si>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</si>
  <si>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</si>
  <si>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</si>
  <si>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</si>
  <si>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</si>
  <si>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</si>
  <si>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</si>
  <si>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</si>
  <si>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</si>
  <si>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</si>
  <si>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</si>
  <si>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</si>
  <si>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</si>
  <si>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</si>
  <si>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</si>
  <si>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</si>
  <si>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</si>
  <si>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</si>
  <si>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</si>
  <si>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</si>
  <si>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</si>
  <si>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</si>
  <si>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</si>
  <si>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</si>
  <si>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</si>
  <si>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</si>
  <si>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</si>
  <si>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</si>
  <si>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</si>
  <si>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</si>
  <si>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</si>
  <si>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</si>
  <si>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</si>
  <si>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</si>
  <si>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</si>
  <si>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</si>
  <si>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</si>
  <si>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</si>
  <si>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</si>
  <si>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</si>
  <si>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</si>
  <si>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</si>
  <si>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</si>
  <si>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</si>
  <si>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</si>
  <si>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</si>
  <si>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</si>
  <si>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</si>
  <si>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</si>
  <si>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</si>
  <si>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</si>
  <si>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</si>
  <si>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</si>
  <si>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</si>
  <si>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</si>
  <si>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0082</t>
  </si>
  <si>
    <t>ST-D</t>
  </si>
  <si>
    <t>06</t>
  </si>
  <si>
    <t>07</t>
  </si>
  <si>
    <t>Changes were already complete</t>
  </si>
  <si>
    <t>Room Label Change: ST0700C Changed To ST0700D</t>
  </si>
  <si>
    <t>corrected 6th floor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</si>
</sst>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H7" sqref="H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2" t="s">
        <v>67</v>
      </c>
      <c r="C1" s="52"/>
      <c r="F1" s="18" t="s">
        <v>10</v>
      </c>
      <c r="G1" s="19">
        <v>41744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3" t="str">
        <f>VLOOKUP(B1,BuildingList!A:B,2,FALSE)</f>
        <v>Multi-Disciplinary Science Building (MDS)</v>
      </c>
      <c r="C2" s="53"/>
      <c r="F2" s="25" t="s">
        <v>12</v>
      </c>
      <c r="G2" s="26" t="s">
        <v>66</v>
      </c>
      <c r="J2" s="15">
        <f>G22-J22</f>
        <v>1</v>
      </c>
      <c r="K2" s="15">
        <f>H22-M22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30" t="s">
        <v>68</v>
      </c>
      <c r="B6" s="30" t="s">
        <v>69</v>
      </c>
      <c r="C6" s="11" t="s">
        <v>31</v>
      </c>
      <c r="D6" s="17" t="s">
        <v>6</v>
      </c>
      <c r="E6" s="35">
        <v>155</v>
      </c>
      <c r="F6" s="35">
        <v>155</v>
      </c>
      <c r="G6" s="35" t="s">
        <v>13</v>
      </c>
      <c r="H6" s="17" t="s">
        <v>13</v>
      </c>
      <c r="I6" s="11" t="s">
        <v>73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ht="30" customHeight="1" x14ac:dyDescent="0.3">
      <c r="A7" s="30" t="s">
        <v>68</v>
      </c>
      <c r="B7" s="30" t="s">
        <v>70</v>
      </c>
      <c r="C7" s="11" t="s">
        <v>72</v>
      </c>
      <c r="D7" s="17" t="s">
        <v>6</v>
      </c>
      <c r="E7" s="35">
        <v>14</v>
      </c>
      <c r="F7" s="35">
        <v>14</v>
      </c>
      <c r="G7" s="35" t="s">
        <v>3</v>
      </c>
      <c r="H7" s="17" t="s">
        <v>13</v>
      </c>
      <c r="I7" s="11" t="s">
        <v>71</v>
      </c>
      <c r="J7" s="10">
        <f>IF(G7="No Change","N/A",IF(G7="New Tag Required",Lookup!F:F,IF(G7="Remove Old Tag",Lookup!F:F,IF(G7="N/A","N/A",""))))</f>
        <v>0</v>
      </c>
      <c r="K7" s="36"/>
      <c r="L7" s="10"/>
      <c r="M7" s="10" t="str">
        <f>IF(H7="No Change","N/A",IF(H7="New Tag Required",Lookup!F:F,IF(H7="Remove Old Sign",Lookup!F:F,IF(H7="N/A","N/A",""))))</f>
        <v>N/A</v>
      </c>
      <c r="N7" s="36"/>
      <c r="O7" s="10"/>
    </row>
    <row r="8" spans="1:16" ht="15" customHeight="1" x14ac:dyDescent="0.3">
      <c r="A8" s="37"/>
      <c r="C8" s="11"/>
      <c r="E8" s="35"/>
      <c r="F8" s="35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A9" s="38"/>
      <c r="C9" s="11"/>
      <c r="E9" s="35"/>
      <c r="F9" s="35"/>
      <c r="G9" s="35"/>
      <c r="J9" s="10" t="str">
        <f>IF(G9="No Change","N/A",IF(G9="New Tag Required",Lookup!F:F,IF(G9="Remove Old Tag",Lookup!F:F,IF(G9="N/A","N/A",""))))</f>
        <v/>
      </c>
      <c r="K9" s="39"/>
      <c r="L9" s="11"/>
      <c r="M9" s="10" t="str">
        <f>IF(H9="No Change","N/A",IF(H9="New Tag Required",Lookup!F:F,IF(H9="Remove Old Sign",Lookup!F:F,IF(H9="N/A","N/A",""))))</f>
        <v/>
      </c>
      <c r="N9" s="39"/>
      <c r="O9" s="11"/>
    </row>
    <row r="10" spans="1:16" x14ac:dyDescent="0.3">
      <c r="A10" s="38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41"/>
      <c r="M10" s="10" t="str">
        <f>IF(H10="No Change","N/A",IF(H10="New Tag Required",Lookup!F:F,IF(H10="Remove Old Sign",Lookup!F:F,IF(H10="N/A","N/A",""))))</f>
        <v/>
      </c>
      <c r="N10" s="39"/>
      <c r="O10" s="11"/>
    </row>
    <row r="11" spans="1:16" x14ac:dyDescent="0.3">
      <c r="A11" s="38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41"/>
      <c r="M11" s="10" t="str">
        <f>IF(H11="No Change","N/A",IF(H11="New Tag Required",Lookup!F:F,IF(H11="Remove Old Sign",Lookup!F:F,IF(H11="N/A","N/A",""))))</f>
        <v/>
      </c>
      <c r="N11" s="39"/>
      <c r="O11" s="11"/>
    </row>
    <row r="12" spans="1:16" x14ac:dyDescent="0.3">
      <c r="A12" s="38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41"/>
      <c r="M12" s="10" t="str">
        <f>IF(H12="No Change","N/A",IF(H12="New Tag Required",Lookup!F:F,IF(H12="Remove Old Sign",Lookup!F:F,IF(H12="N/A","N/A",""))))</f>
        <v/>
      </c>
      <c r="N12" s="41"/>
    </row>
    <row r="13" spans="1:16" x14ac:dyDescent="0.3">
      <c r="A13" s="38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41"/>
      <c r="M13" s="10" t="str">
        <f>IF(H13="No Change","N/A",IF(H13="New Tag Required",Lookup!F:F,IF(H13="Remove Old Sign",Lookup!F:F,IF(H13="N/A","N/A",""))))</f>
        <v/>
      </c>
      <c r="N13" s="41"/>
    </row>
    <row r="14" spans="1:16" x14ac:dyDescent="0.3">
      <c r="A14" s="37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41"/>
      <c r="M14" s="10" t="str">
        <f>IF(H14="No Change","N/A",IF(H14="New Tag Required",Lookup!F:F,IF(H14="Remove Old Sign",Lookup!F:F,IF(H14="N/A","N/A",""))))</f>
        <v/>
      </c>
      <c r="N14" s="41"/>
    </row>
    <row r="15" spans="1:16" x14ac:dyDescent="0.3">
      <c r="A15" s="37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41"/>
      <c r="M15" s="10" t="str">
        <f>IF(H15="No Change","N/A",IF(H15="New Tag Required",Lookup!F:F,IF(H15="Remove Old Sign",Lookup!F:F,IF(H15="N/A","N/A",""))))</f>
        <v/>
      </c>
      <c r="N15" s="41"/>
    </row>
    <row r="16" spans="1:16" x14ac:dyDescent="0.3">
      <c r="A16" s="37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1"/>
      <c r="M16" s="10" t="str">
        <f>IF(H16="No Change","N/A",IF(H16="New Tag Required",Lookup!F:F,IF(H16="Remove Old Sign",Lookup!F:F,IF(H16="N/A","N/A",""))))</f>
        <v/>
      </c>
      <c r="N16" s="41"/>
    </row>
    <row r="17" spans="1:14" x14ac:dyDescent="0.3">
      <c r="A17" s="37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1"/>
      <c r="M17" s="10" t="str">
        <f>IF(H17="No Change","N/A",IF(H17="New Tag Required",Lookup!F:F,IF(H17="Remove Old Sign",Lookup!F:F,IF(H17="N/A","N/A",""))))</f>
        <v/>
      </c>
      <c r="N17" s="41"/>
    </row>
    <row r="18" spans="1:14" x14ac:dyDescent="0.3">
      <c r="A18" s="37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1"/>
      <c r="M18" s="10" t="str">
        <f>IF(H18="No Change","N/A",IF(H18="New Tag Required",Lookup!F:F,IF(H18="Remove Old Sign",Lookup!F:F,IF(H18="N/A","N/A",""))))</f>
        <v/>
      </c>
      <c r="N18" s="41"/>
    </row>
    <row r="19" spans="1:14" x14ac:dyDescent="0.3">
      <c r="A19" s="37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1"/>
      <c r="M19" s="10" t="str">
        <f>IF(H19="No Change","N/A",IF(H19="New Tag Required",Lookup!F:F,IF(H19="Remove Old Sign",Lookup!F:F,IF(H19="N/A","N/A",""))))</f>
        <v/>
      </c>
      <c r="N19" s="41"/>
    </row>
    <row r="20" spans="1:14" ht="15" thickBot="1" x14ac:dyDescent="0.35">
      <c r="A20" s="37"/>
      <c r="C20" s="11"/>
      <c r="E20" s="35"/>
      <c r="F20" s="35"/>
      <c r="G20" s="35"/>
      <c r="K20" s="41"/>
      <c r="N20" s="41"/>
    </row>
    <row r="21" spans="1:14" ht="43.2" x14ac:dyDescent="0.3">
      <c r="A21" s="37"/>
      <c r="C21" s="11"/>
      <c r="E21" s="35"/>
      <c r="F21" s="35"/>
      <c r="G21" s="42" t="s">
        <v>47</v>
      </c>
      <c r="H21" s="43" t="s">
        <v>48</v>
      </c>
      <c r="J21" s="44" t="s">
        <v>42</v>
      </c>
      <c r="K21" s="10"/>
      <c r="L21" s="10"/>
      <c r="M21" s="44" t="s">
        <v>43</v>
      </c>
    </row>
    <row r="22" spans="1:14" ht="15" thickBot="1" x14ac:dyDescent="0.35">
      <c r="A22" s="37"/>
      <c r="C22" s="11"/>
      <c r="E22" s="35"/>
      <c r="F22" s="35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7"/>
      <c r="C23" s="11"/>
      <c r="E23" s="35"/>
      <c r="F23" s="35"/>
      <c r="G23" s="35"/>
    </row>
    <row r="24" spans="1:14" x14ac:dyDescent="0.3">
      <c r="A24" s="37"/>
      <c r="C24" s="11"/>
      <c r="E24" s="35"/>
      <c r="F24" s="35"/>
      <c r="G24" s="35"/>
    </row>
    <row r="25" spans="1:14" x14ac:dyDescent="0.3">
      <c r="A25" s="37"/>
      <c r="C25" s="11"/>
      <c r="E25" s="35"/>
      <c r="F25" s="35"/>
      <c r="G25" s="35"/>
    </row>
    <row r="26" spans="1:14" x14ac:dyDescent="0.3">
      <c r="A26" s="37"/>
      <c r="C26" s="11"/>
      <c r="E26" s="35"/>
      <c r="F26" s="35"/>
      <c r="G26" s="35"/>
    </row>
    <row r="27" spans="1:14" x14ac:dyDescent="0.3">
      <c r="A27" s="37"/>
      <c r="C27" s="11"/>
      <c r="E27" s="35"/>
      <c r="F27" s="35"/>
      <c r="G27" s="35"/>
    </row>
    <row r="28" spans="1:14" x14ac:dyDescent="0.3">
      <c r="A28" s="37"/>
      <c r="C28" s="11"/>
      <c r="E28" s="35"/>
      <c r="F28" s="35"/>
      <c r="G28" s="35"/>
    </row>
    <row r="29" spans="1:14" x14ac:dyDescent="0.3">
      <c r="A29" s="37"/>
      <c r="C29" s="11"/>
      <c r="E29" s="35"/>
      <c r="F29" s="35"/>
      <c r="G29" s="35"/>
    </row>
    <row r="30" spans="1:14" x14ac:dyDescent="0.3">
      <c r="A30" s="45"/>
      <c r="C30" s="11"/>
      <c r="E30" s="35"/>
      <c r="F30" s="46"/>
      <c r="G30" s="35"/>
    </row>
    <row r="31" spans="1:14" x14ac:dyDescent="0.3">
      <c r="A31" s="45"/>
      <c r="C31" s="11"/>
      <c r="E31" s="35"/>
      <c r="F31" s="46"/>
      <c r="G31" s="35"/>
    </row>
    <row r="32" spans="1:14" x14ac:dyDescent="0.3">
      <c r="A32" s="45"/>
      <c r="C32" s="11"/>
      <c r="E32" s="35"/>
      <c r="F32" s="47"/>
      <c r="G32" s="35"/>
    </row>
    <row r="33" spans="1:7" x14ac:dyDescent="0.3">
      <c r="A33" s="37"/>
      <c r="C33" s="11"/>
      <c r="E33" s="35"/>
      <c r="F33" s="46"/>
      <c r="G33" s="35"/>
    </row>
    <row r="34" spans="1:7" x14ac:dyDescent="0.3">
      <c r="A34" s="37"/>
      <c r="C34" s="11"/>
      <c r="E34" s="35"/>
      <c r="F34" s="46"/>
      <c r="G34" s="35"/>
    </row>
    <row r="35" spans="1:7" x14ac:dyDescent="0.3">
      <c r="A35" s="48"/>
      <c r="C35" s="11"/>
      <c r="E35" s="35"/>
      <c r="F35" s="35"/>
      <c r="G35" s="35"/>
    </row>
    <row r="36" spans="1:7" x14ac:dyDescent="0.3">
      <c r="A36" s="48"/>
      <c r="C36" s="11"/>
      <c r="E36" s="35"/>
      <c r="F36" s="35"/>
      <c r="G36" s="35"/>
    </row>
    <row r="37" spans="1:7" x14ac:dyDescent="0.3">
      <c r="A37" s="48"/>
      <c r="C37" s="11"/>
      <c r="E37" s="35"/>
      <c r="F37" s="35"/>
      <c r="G37" s="35"/>
    </row>
    <row r="38" spans="1:7" x14ac:dyDescent="0.3">
      <c r="A38" s="48"/>
      <c r="C38" s="11"/>
      <c r="E38" s="35"/>
      <c r="F38" s="35"/>
      <c r="G38" s="35"/>
    </row>
    <row r="39" spans="1:7" x14ac:dyDescent="0.3">
      <c r="A39" s="49"/>
      <c r="C39" s="11"/>
      <c r="E39" s="35"/>
      <c r="F39" s="40"/>
      <c r="G39" s="35"/>
    </row>
    <row r="40" spans="1:7" x14ac:dyDescent="0.3">
      <c r="A40" s="48"/>
      <c r="C40" s="11"/>
      <c r="E40" s="35"/>
      <c r="F40" s="35"/>
      <c r="G40" s="35"/>
    </row>
    <row r="41" spans="1:7" x14ac:dyDescent="0.3">
      <c r="A41" s="48"/>
      <c r="C41" s="11"/>
      <c r="E41" s="35"/>
      <c r="F41" s="35"/>
      <c r="G41" s="35"/>
    </row>
    <row r="42" spans="1:7" x14ac:dyDescent="0.3">
      <c r="A42" s="37"/>
      <c r="C42" s="11"/>
      <c r="E42" s="35"/>
      <c r="F42" s="35"/>
      <c r="G42" s="35"/>
    </row>
    <row r="43" spans="1:7" x14ac:dyDescent="0.3">
      <c r="A43" s="37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9:G20">
    <cfRule type="containsText" dxfId="35" priority="122" operator="containsText" text="New Tag Required">
      <formula>NOT(ISERROR(SEARCH("New Tag Required",G9)))</formula>
    </cfRule>
  </conditionalFormatting>
  <conditionalFormatting sqref="D6 D8:D87">
    <cfRule type="containsText" dxfId="34" priority="121" operator="containsText" text="Yes">
      <formula>NOT(ISERROR(SEARCH("Yes",D6)))</formula>
    </cfRule>
  </conditionalFormatting>
  <conditionalFormatting sqref="H27:H87 H188:H409 H9:H20">
    <cfRule type="containsText" dxfId="33" priority="109" operator="containsText" text="New Sign Required">
      <formula>NOT(ISERROR(SEARCH("New Sign Required",H9)))</formula>
    </cfRule>
  </conditionalFormatting>
  <conditionalFormatting sqref="G27:G87 G9:H20">
    <cfRule type="containsText" dxfId="32" priority="108" operator="containsText" text="Action Required">
      <formula>NOT(ISERROR(SEARCH("Action Required",G9)))</formula>
    </cfRule>
  </conditionalFormatting>
  <conditionalFormatting sqref="H27:H87">
    <cfRule type="containsText" dxfId="31" priority="107" operator="containsText" text="Action Required">
      <formula>NOT(ISERROR(SEARCH("Action Required",H27)))</formula>
    </cfRule>
  </conditionalFormatting>
  <conditionalFormatting sqref="G6 G23:G26">
    <cfRule type="containsText" dxfId="30" priority="49" operator="containsText" text="New Tag Required">
      <formula>NOT(ISERROR(SEARCH("New Tag Required",G6)))</formula>
    </cfRule>
  </conditionalFormatting>
  <conditionalFormatting sqref="H6 H23:H26">
    <cfRule type="containsText" dxfId="29" priority="47" operator="containsText" text="New Sign Required">
      <formula>NOT(ISERROR(SEARCH("New Sign Required",H6)))</formula>
    </cfRule>
  </conditionalFormatting>
  <conditionalFormatting sqref="G6 G23:G26">
    <cfRule type="containsText" dxfId="28" priority="46" operator="containsText" text="Action Required">
      <formula>NOT(ISERROR(SEARCH("Action Required",G6)))</formula>
    </cfRule>
  </conditionalFormatting>
  <conditionalFormatting sqref="H6 H23:H26">
    <cfRule type="containsText" dxfId="27" priority="45" operator="containsText" text="Action Required">
      <formula>NOT(ISERROR(SEARCH("Action Required",H6)))</formula>
    </cfRule>
  </conditionalFormatting>
  <conditionalFormatting sqref="G6">
    <cfRule type="containsText" dxfId="26" priority="44" operator="containsText" text="New Tag Required">
      <formula>NOT(ISERROR(SEARCH("New Tag Required",G6)))</formula>
    </cfRule>
  </conditionalFormatting>
  <conditionalFormatting sqref="D6">
    <cfRule type="containsText" dxfId="25" priority="43" operator="containsText" text="Yes">
      <formula>NOT(ISERROR(SEARCH("Yes",D6)))</formula>
    </cfRule>
  </conditionalFormatting>
  <conditionalFormatting sqref="G6">
    <cfRule type="containsText" dxfId="24" priority="42" operator="containsText" text="Action Required">
      <formula>NOT(ISERROR(SEARCH("Action Required",G6)))</formula>
    </cfRule>
  </conditionalFormatting>
  <conditionalFormatting sqref="D88:D187">
    <cfRule type="containsText" dxfId="23" priority="41" operator="containsText" text="Yes">
      <formula>NOT(ISERROR(SEARCH("Yes",D88)))</formula>
    </cfRule>
  </conditionalFormatting>
  <conditionalFormatting sqref="H88:H187">
    <cfRule type="containsText" dxfId="22" priority="40" operator="containsText" text="New Sign Required">
      <formula>NOT(ISERROR(SEARCH("New Sign Required",H88)))</formula>
    </cfRule>
  </conditionalFormatting>
  <conditionalFormatting sqref="G88:G187">
    <cfRule type="containsText" dxfId="21" priority="39" operator="containsText" text="Action Required">
      <formula>NOT(ISERROR(SEARCH("Action Required",G88)))</formula>
    </cfRule>
  </conditionalFormatting>
  <conditionalFormatting sqref="H88:H187">
    <cfRule type="containsText" dxfId="20" priority="38" operator="containsText" text="Action Required">
      <formula>NOT(ISERROR(SEARCH("Action Required",H88)))</formula>
    </cfRule>
  </conditionalFormatting>
  <conditionalFormatting sqref="D7">
    <cfRule type="containsText" dxfId="19" priority="24" operator="containsText" text="Yes">
      <formula>NOT(ISERROR(SEARCH("Yes",D7)))</formula>
    </cfRule>
  </conditionalFormatting>
  <conditionalFormatting sqref="G7">
    <cfRule type="containsText" dxfId="18" priority="23" operator="containsText" text="New Tag Required">
      <formula>NOT(ISERROR(SEARCH("New Tag Required",G7)))</formula>
    </cfRule>
  </conditionalFormatting>
  <conditionalFormatting sqref="H7">
    <cfRule type="containsText" dxfId="17" priority="22" operator="containsText" text="New Sign Required">
      <formula>NOT(ISERROR(SEARCH("New Sign Required",H7)))</formula>
    </cfRule>
  </conditionalFormatting>
  <conditionalFormatting sqref="G7">
    <cfRule type="containsText" dxfId="16" priority="21" operator="containsText" text="Action Required">
      <formula>NOT(ISERROR(SEARCH("Action Required",G7)))</formula>
    </cfRule>
  </conditionalFormatting>
  <conditionalFormatting sqref="H7">
    <cfRule type="containsText" dxfId="15" priority="20" operator="containsText" text="Action Required">
      <formula>NOT(ISERROR(SEARCH("Action Required",H7)))</formula>
    </cfRule>
  </conditionalFormatting>
  <conditionalFormatting sqref="G8">
    <cfRule type="containsText" dxfId="14" priority="19" operator="containsText" text="New Tag Required">
      <formula>NOT(ISERROR(SEARCH("New Tag Required",G8)))</formula>
    </cfRule>
  </conditionalFormatting>
  <conditionalFormatting sqref="H8">
    <cfRule type="containsText" dxfId="13" priority="18" operator="containsText" text="New Sign Required">
      <formula>NOT(ISERROR(SEARCH("New Sign Required",H8)))</formula>
    </cfRule>
  </conditionalFormatting>
  <conditionalFormatting sqref="G8">
    <cfRule type="containsText" dxfId="12" priority="17" operator="containsText" text="Action Required">
      <formula>NOT(ISERROR(SEARCH("Action Required",G8)))</formula>
    </cfRule>
  </conditionalFormatting>
  <conditionalFormatting sqref="H8">
    <cfRule type="containsText" dxfId="11" priority="16" operator="containsText" text="Action Required">
      <formula>NOT(ISERROR(SEARCH("Action Required",H8)))</formula>
    </cfRule>
  </conditionalFormatting>
  <conditionalFormatting sqref="J2:N2">
    <cfRule type="cellIs" dxfId="10" priority="15" operator="notEqual">
      <formula>0</formula>
    </cfRule>
  </conditionalFormatting>
  <conditionalFormatting sqref="J6:J19">
    <cfRule type="cellIs" dxfId="9" priority="14" operator="equal">
      <formula>0</formula>
    </cfRule>
  </conditionalFormatting>
  <conditionalFormatting sqref="M6:M19">
    <cfRule type="cellIs" dxfId="8" priority="13" operator="equal">
      <formula>0</formula>
    </cfRule>
  </conditionalFormatting>
  <conditionalFormatting sqref="J6:J19 M6:M19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8">
    <cfRule type="expression" dxfId="4" priority="9">
      <formula>$J6="Log Issues"</formula>
    </cfRule>
  </conditionalFormatting>
  <conditionalFormatting sqref="N6:N8">
    <cfRule type="expression" dxfId="3" priority="8">
      <formula>$M6="Log Issues"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[1]Lookup!#REF!</xm:f>
          </x14:formula1>
          <xm:sqref>O6:O8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1" t="s">
        <v>50</v>
      </c>
    </row>
    <row r="10" spans="1:6" s="1" customFormat="1" x14ac:dyDescent="0.3">
      <c r="E10" s="51" t="s">
        <v>33</v>
      </c>
    </row>
    <row r="11" spans="1:6" x14ac:dyDescent="0.3">
      <c r="E11" s="51" t="s">
        <v>20</v>
      </c>
    </row>
    <row r="12" spans="1:6" x14ac:dyDescent="0.3">
      <c r="E12" s="51" t="s">
        <v>24</v>
      </c>
    </row>
    <row r="13" spans="1:6" x14ac:dyDescent="0.3">
      <c r="E13" s="51" t="s">
        <v>53</v>
      </c>
    </row>
    <row r="14" spans="1:6" x14ac:dyDescent="0.3">
      <c r="E14" s="51" t="s">
        <v>51</v>
      </c>
    </row>
    <row r="15" spans="1:6" x14ac:dyDescent="0.3">
      <c r="E15" s="51" t="s">
        <v>22</v>
      </c>
    </row>
    <row r="16" spans="1:6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5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3">
      <c r="A61" s="2" t="str">
        <f>([2]UKBuilding_List!A61)</f>
        <v>0064</v>
      </c>
      <c r="B61" s="3" t="str">
        <f>([2]UKBuilding_List!B61)</f>
        <v>Scovell Hall</v>
      </c>
    </row>
    <row r="62" spans="1:2" x14ac:dyDescent="0.3">
      <c r="A62" s="2" t="str">
        <f>([2]UKBuilding_List!A62)</f>
        <v>0065</v>
      </c>
      <c r="B62" s="3" t="str">
        <f>([2]UKBuilding_List!B62)</f>
        <v>Small Animal Lab</v>
      </c>
    </row>
    <row r="63" spans="1:2" x14ac:dyDescent="0.3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3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3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3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3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3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3">
      <c r="A69" s="2" t="str">
        <f>([2]UKBuilding_List!A69)</f>
        <v>0072</v>
      </c>
      <c r="B69" s="3" t="str">
        <f>([2]UKBuilding_List!B69)</f>
        <v>Donovan Hall</v>
      </c>
    </row>
    <row r="70" spans="1:2" x14ac:dyDescent="0.3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3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3">
      <c r="A72" s="2" t="str">
        <f>([2]UKBuilding_List!A72)</f>
        <v>0075</v>
      </c>
      <c r="B72" s="3" t="str">
        <f>([2]UKBuilding_List!B72)</f>
        <v>Kelley Hall</v>
      </c>
    </row>
    <row r="73" spans="1:2" x14ac:dyDescent="0.3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3">
      <c r="A74" s="2" t="str">
        <f>([2]UKBuilding_List!A74)</f>
        <v>0077</v>
      </c>
      <c r="B74" s="3" t="str">
        <f>([2]UKBuilding_List!B74)</f>
        <v>653 Maxwelton Ct</v>
      </c>
    </row>
    <row r="75" spans="1:2" x14ac:dyDescent="0.3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3">
      <c r="A76" s="2" t="str">
        <f>([2]UKBuilding_List!A76)</f>
        <v>0079</v>
      </c>
      <c r="B76" s="3" t="str">
        <f>([2]UKBuilding_List!B76)</f>
        <v>Central Hall II</v>
      </c>
    </row>
    <row r="77" spans="1:2" x14ac:dyDescent="0.3">
      <c r="A77" s="2" t="str">
        <f>([2]UKBuilding_List!A77)</f>
        <v>0080</v>
      </c>
      <c r="B77" s="3" t="str">
        <f>([2]UKBuilding_List!B77)</f>
        <v>Central Hall I</v>
      </c>
    </row>
    <row r="78" spans="1:2" x14ac:dyDescent="0.3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3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3">
      <c r="A80" s="2" t="str">
        <f>([2]UKBuilding_List!A80)</f>
        <v>0083</v>
      </c>
      <c r="B80" s="3" t="str">
        <f>([2]UKBuilding_List!B80)</f>
        <v>453 Columbia</v>
      </c>
    </row>
    <row r="81" spans="1:2" x14ac:dyDescent="0.3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3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3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3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3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3">
      <c r="A86" s="2" t="str">
        <f>([2]UKBuilding_List!A86)</f>
        <v>0089</v>
      </c>
      <c r="B86" s="3" t="str">
        <f>([2]UKBuilding_List!B86)</f>
        <v>Cooling Plant #1</v>
      </c>
    </row>
    <row r="87" spans="1:2" x14ac:dyDescent="0.3">
      <c r="A87" s="2" t="str">
        <f>([2]UKBuilding_List!A87)</f>
        <v>0090</v>
      </c>
      <c r="B87" s="3" t="str">
        <f>([2]UKBuilding_List!B87)</f>
        <v>University Lofts</v>
      </c>
    </row>
    <row r="88" spans="1:2" x14ac:dyDescent="0.3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3">
      <c r="A89" s="2" t="str">
        <f>([2]UKBuilding_List!A89)</f>
        <v>0092</v>
      </c>
      <c r="B89" s="3" t="str">
        <f>([2]UKBuilding_List!B89)</f>
        <v>Seed House</v>
      </c>
    </row>
    <row r="90" spans="1:2" x14ac:dyDescent="0.3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3">
      <c r="A91" s="2" t="str">
        <f>([2]UKBuilding_List!A91)</f>
        <v>0094</v>
      </c>
      <c r="B91" s="3" t="str">
        <f>([2]UKBuilding_List!B91)</f>
        <v>Cooper House</v>
      </c>
    </row>
    <row r="92" spans="1:2" x14ac:dyDescent="0.3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3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3">
      <c r="A94" s="2" t="str">
        <f>([2]UKBuilding_List!A94)</f>
        <v>0097</v>
      </c>
      <c r="B94" s="3" t="str">
        <f>([2]UKBuilding_List!B94)</f>
        <v>E. S. Good Barn</v>
      </c>
    </row>
    <row r="95" spans="1:2" x14ac:dyDescent="0.3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3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3">
      <c r="A97" s="2" t="str">
        <f>([2]UKBuilding_List!A97)</f>
        <v>0100</v>
      </c>
      <c r="B97" s="3" t="str">
        <f>([2]UKBuilding_List!B97)</f>
        <v>Haggin Hall</v>
      </c>
    </row>
    <row r="98" spans="1:2" x14ac:dyDescent="0.3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3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3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3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3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3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3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3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3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3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3">
      <c r="A108" s="2" t="str">
        <f>([2]UKBuilding_List!A108)</f>
        <v>0111</v>
      </c>
      <c r="B108" s="3" t="str">
        <f>([2]UKBuilding_List!B108)</f>
        <v>Haggin Hall</v>
      </c>
    </row>
    <row r="109" spans="1:2" x14ac:dyDescent="0.3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3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3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3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3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3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3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3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3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3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3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3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3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3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3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3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3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3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3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3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3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3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3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3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3">
      <c r="A133" s="2" t="str">
        <f>([2]UKBuilding_List!A133)</f>
        <v>0143</v>
      </c>
      <c r="B133" s="3" t="str">
        <f>([2]UKBuilding_List!B133)</f>
        <v>Blanding II</v>
      </c>
    </row>
    <row r="134" spans="1:2" x14ac:dyDescent="0.3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3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3">
      <c r="A136" s="2" t="str">
        <f>([2]UKBuilding_List!A136)</f>
        <v>0146</v>
      </c>
      <c r="B136" s="3" t="str">
        <f>([2]UKBuilding_List!B136)</f>
        <v>Blanding IV</v>
      </c>
    </row>
    <row r="137" spans="1:2" x14ac:dyDescent="0.3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3">
      <c r="A138" s="2" t="str">
        <f>([2]UKBuilding_List!A138)</f>
        <v>0148</v>
      </c>
      <c r="B138" s="3" t="str">
        <f>([2]UKBuilding_List!B138)</f>
        <v>Kirwan IV</v>
      </c>
    </row>
    <row r="139" spans="1:2" x14ac:dyDescent="0.3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3">
      <c r="A140" s="2" t="str">
        <f>([2]UKBuilding_List!A140)</f>
        <v>0150</v>
      </c>
      <c r="B140" s="3" t="str">
        <f>([2]UKBuilding_List!B140)</f>
        <v>Kirwan III</v>
      </c>
    </row>
    <row r="141" spans="1:2" x14ac:dyDescent="0.3">
      <c r="A141" s="2" t="str">
        <f>([2]UKBuilding_List!A141)</f>
        <v>0151</v>
      </c>
      <c r="B141" s="3" t="str">
        <f>([2]UKBuilding_List!B141)</f>
        <v>Kirwan II</v>
      </c>
    </row>
    <row r="142" spans="1:2" x14ac:dyDescent="0.3">
      <c r="A142" s="2" t="str">
        <f>([2]UKBuilding_List!A142)</f>
        <v>0152</v>
      </c>
      <c r="B142" s="3" t="str">
        <f>([2]UKBuilding_List!B142)</f>
        <v>Kirwan I</v>
      </c>
    </row>
    <row r="143" spans="1:2" x14ac:dyDescent="0.3">
      <c r="A143" s="2" t="str">
        <f>([2]UKBuilding_List!A143)</f>
        <v>0153</v>
      </c>
      <c r="B143" s="3" t="str">
        <f>([2]UKBuilding_List!B143)</f>
        <v>Blanding I</v>
      </c>
    </row>
    <row r="144" spans="1:2" x14ac:dyDescent="0.3">
      <c r="A144" s="2" t="str">
        <f>([2]UKBuilding_List!A144)</f>
        <v>0154</v>
      </c>
      <c r="B144" s="3" t="str">
        <f>([2]UKBuilding_List!B144)</f>
        <v>Head House</v>
      </c>
    </row>
    <row r="145" spans="1:2" x14ac:dyDescent="0.3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3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3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3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3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3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3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3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3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3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3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3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3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3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3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3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3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3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3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3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3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3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3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3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3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3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3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3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3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3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3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3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3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3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3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3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3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3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3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3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3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3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3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3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3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3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3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3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3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3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3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3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3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3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3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3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3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3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3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3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3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3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3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3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3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3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3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3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3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3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3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3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3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3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3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3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3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3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3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3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3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3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3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3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3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3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3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3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3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3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3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3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3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3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3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3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3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3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3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3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3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3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3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3">
      <c r="A248" s="2" t="str">
        <f>([2]UKBuilding_List!A248)</f>
        <v>0286</v>
      </c>
      <c r="B248" s="3" t="str">
        <f>([2]UKBuilding_List!B248)</f>
        <v>ASTeCC</v>
      </c>
    </row>
    <row r="249" spans="1:2" x14ac:dyDescent="0.3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3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3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3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3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3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3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3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3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3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3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3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3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3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3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3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3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3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3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3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3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3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3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3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3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3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3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3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3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3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3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3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3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3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3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3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3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3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3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3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3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3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3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3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3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3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3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3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3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3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3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3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3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3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3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3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3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3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3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3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3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3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3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3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3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3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3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3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3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3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3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3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3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3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3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3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3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3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3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3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3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3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3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3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3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3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3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3">
      <c r="A357" s="2" t="str">
        <f>([2]UKBuilding_List!A357)</f>
        <v>0602</v>
      </c>
      <c r="B357" s="3" t="str">
        <f>([2]UKBuilding_List!B357)</f>
        <v>Pavilion A</v>
      </c>
    </row>
    <row r="358" spans="1:2" x14ac:dyDescent="0.3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3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3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3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3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3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3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3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3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3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3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3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3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3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3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3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3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3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3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3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3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3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3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3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3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3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3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3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3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3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3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3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3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3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3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3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3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3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3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3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3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3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3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3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3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3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3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3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3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3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3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3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3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3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>
        <f>([2]UKBuilding_List!A423)</f>
        <v>0</v>
      </c>
      <c r="B423" s="3">
        <f>([2]UKBuilding_List!B423)</f>
        <v>0</v>
      </c>
    </row>
    <row r="424" spans="1:2" x14ac:dyDescent="0.3">
      <c r="A424" s="2">
        <f>([2]UKBuilding_List!A424)</f>
        <v>0</v>
      </c>
      <c r="B424" s="3">
        <f>([2]UKBuilding_List!B424)</f>
        <v>0</v>
      </c>
    </row>
    <row r="425" spans="1:2" x14ac:dyDescent="0.3">
      <c r="A425" s="2">
        <f>([2]UKBuilding_List!A425)</f>
        <v>0</v>
      </c>
      <c r="B425" s="3">
        <f>([2]UKBuilding_List!B425)</f>
        <v>0</v>
      </c>
    </row>
    <row r="426" spans="1:2" x14ac:dyDescent="0.3">
      <c r="A426" s="2">
        <f>([2]UKBuilding_List!A426)</f>
        <v>0</v>
      </c>
      <c r="B426" s="3">
        <f>([2]UKBuilding_List!B426)</f>
        <v>0</v>
      </c>
    </row>
    <row r="427" spans="1:2" x14ac:dyDescent="0.3">
      <c r="A427" s="2">
        <f>([2]UKBuilding_List!A427)</f>
        <v>0</v>
      </c>
      <c r="B427" s="3">
        <f>([2]UKBuilding_List!B427)</f>
        <v>0</v>
      </c>
    </row>
    <row r="428" spans="1:2" x14ac:dyDescent="0.3">
      <c r="A428" s="2">
        <f>([2]UKBuilding_List!A428)</f>
        <v>0</v>
      </c>
      <c r="B428" s="3">
        <f>([2]UKBuilding_List!B428)</f>
        <v>0</v>
      </c>
    </row>
    <row r="429" spans="1:2" x14ac:dyDescent="0.3">
      <c r="A429" s="2">
        <f>([2]UKBuilding_List!A429)</f>
        <v>0</v>
      </c>
      <c r="B429" s="3">
        <f>([2]UKBuilding_List!B429)</f>
        <v>0</v>
      </c>
    </row>
    <row r="430" spans="1:2" x14ac:dyDescent="0.3">
      <c r="A430" s="2">
        <f>([2]UKBuilding_List!A430)</f>
        <v>0</v>
      </c>
      <c r="B430" s="3">
        <f>([2]UKBuilding_List!B430)</f>
        <v>0</v>
      </c>
    </row>
    <row r="431" spans="1:2" x14ac:dyDescent="0.3">
      <c r="A431" s="2">
        <f>([2]UKBuilding_List!A431)</f>
        <v>0</v>
      </c>
      <c r="B431" s="3">
        <f>([2]UKBuilding_List!B431)</f>
        <v>0</v>
      </c>
    </row>
    <row r="432" spans="1:2" x14ac:dyDescent="0.3">
      <c r="A432" s="2">
        <f>([2]UKBuilding_List!A432)</f>
        <v>0</v>
      </c>
      <c r="B432" s="3">
        <f>([2]UKBuilding_List!B432)</f>
        <v>0</v>
      </c>
    </row>
    <row r="433" spans="1:2" x14ac:dyDescent="0.3">
      <c r="A433" s="2">
        <f>([2]UKBuilding_List!A433)</f>
        <v>0</v>
      </c>
      <c r="B433" s="3">
        <f>([2]UKBuilding_List!B433)</f>
        <v>0</v>
      </c>
    </row>
    <row r="434" spans="1:2" x14ac:dyDescent="0.3">
      <c r="A434" s="2">
        <f>([2]UKBuilding_List!A434)</f>
        <v>0</v>
      </c>
      <c r="B434" s="3">
        <f>([2]UKBuilding_List!B434)</f>
        <v>0</v>
      </c>
    </row>
    <row r="435" spans="1:2" x14ac:dyDescent="0.3">
      <c r="A435" s="2">
        <f>([2]UKBuilding_List!A435)</f>
        <v>0</v>
      </c>
      <c r="B435" s="3">
        <f>([2]UKBuilding_List!B435)</f>
        <v>0</v>
      </c>
    </row>
    <row r="436" spans="1:2" x14ac:dyDescent="0.3">
      <c r="A436" s="2">
        <f>([2]UKBuilding_List!A436)</f>
        <v>0</v>
      </c>
      <c r="B436" s="3">
        <f>([2]UKBuilding_List!B436)</f>
        <v>0</v>
      </c>
    </row>
    <row r="437" spans="1:2" x14ac:dyDescent="0.3">
      <c r="A437" s="2">
        <f>([2]UKBuilding_List!A437)</f>
        <v>0</v>
      </c>
      <c r="B437" s="3">
        <f>([2]UKBuilding_List!B437)</f>
        <v>0</v>
      </c>
    </row>
    <row r="438" spans="1:2" x14ac:dyDescent="0.3">
      <c r="A438" s="2">
        <f>([2]UKBuilding_List!A438)</f>
        <v>0</v>
      </c>
      <c r="B438" s="3">
        <f>([2]UKBuilding_List!B438)</f>
        <v>0</v>
      </c>
    </row>
    <row r="439" spans="1:2" x14ac:dyDescent="0.3">
      <c r="A439" s="2">
        <f>([2]UKBuilding_List!A439)</f>
        <v>0</v>
      </c>
      <c r="B439" s="3">
        <f>([2]UKBuilding_List!B439)</f>
        <v>0</v>
      </c>
    </row>
    <row r="440" spans="1:2" x14ac:dyDescent="0.3">
      <c r="A440" s="2">
        <f>([2]UKBuilding_List!A440)</f>
        <v>0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2014-04-15T18:50:07Z</dcterms:modified>
</cp:coreProperties>
</file>