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<sst xmlns="http://schemas.openxmlformats.org/spreadsheetml/2006/main" count="137" uniqueCount="93">
  <si>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</si>
  <si>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</si>
  <si>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</si>
  <si>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</si>
  <si>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</si>
  <si>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</si>
  <si>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</si>
  <si>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</si>
  <si>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</si>
  <si>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</si>
  <si>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</si>
  <si>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</si>
  <si>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</si>
  <si>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</si>
  <si>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</si>
  <si>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</si>
  <si>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</si>
  <si>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</si>
  <si>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</si>
  <si>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</si>
  <si>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</si>
  <si>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</si>
  <si>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</si>
  <si>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</si>
  <si>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</si>
  <si>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</si>
  <si>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</si>
  <si>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</si>
  <si>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</si>
  <si>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</si>
  <si>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</si>
  <si>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</si>
  <si>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</si>
  <si>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</si>
  <si>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</si>
  <si>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</si>
  <si>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</si>
  <si>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</si>
  <si>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</si>
  <si>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</si>
  <si>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</si>
  <si>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</si>
  <si>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</si>
  <si>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</si>
  <si>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</si>
  <si>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</si>
  <si>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</si>
  <si>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</si>
  <si>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</si>
  <si>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</si>
  <si>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</si>
  <si>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</si>
  <si>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</si>
  <si>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</si>
  <si>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</si>
  <si>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</si>
  <si>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</si>
  <si>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</si>
  <si>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</si>
  <si>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</si>
  <si>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</si>
  <si>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</si>
  <si>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</si>
  <si>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</si>
  <si>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</si>
  <si>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</si>
  <si>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</si>
  <si>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</si>
  <si>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</si>
  <si>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</si>
  <si>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</si>
  <si>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</si>
  <si>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</si>
  <si>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</si>
  <si>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0058</t>
  </si>
  <si>
    <t>0010</t>
  </si>
  <si>
    <t>00</t>
  </si>
  <si>
    <t>0012</t>
  </si>
  <si>
    <t>0107</t>
  </si>
  <si>
    <t>01</t>
  </si>
  <si>
    <t>0107A</t>
  </si>
  <si>
    <t>0209</t>
  </si>
  <si>
    <t>02</t>
  </si>
  <si>
    <t>0209A</t>
  </si>
  <si>
    <t>0309</t>
  </si>
  <si>
    <t>03</t>
  </si>
  <si>
    <t>0309A</t>
  </si>
  <si>
    <t>LX-0058-01-107A</t>
  </si>
  <si>
    <t>BRADLEY HALL - Room 107A</t>
  </si>
  <si>
    <t>LX-0058-02-209A</t>
  </si>
  <si>
    <t>BRADLEY HALL - Room 209A</t>
  </si>
  <si>
    <t>LX-0058-03-309A</t>
  </si>
  <si>
    <t>BRADLEY HALL - Room 309A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</si>
</sst>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6" sqref="C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69" t="s">
        <v>74</v>
      </c>
      <c r="C1" s="69"/>
      <c r="F1" s="18" t="s">
        <v>10</v>
      </c>
      <c r="G1" s="53">
        <v>42250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0" t="str">
        <f>VLOOKUP(B1,BuildingList!A:B,2,FALSE)</f>
        <v>Bradley Hall</v>
      </c>
      <c r="C2" s="70"/>
      <c r="F2" s="24" t="s">
        <v>12</v>
      </c>
      <c r="G2" s="60" t="s">
        <v>59</v>
      </c>
      <c r="J2" s="15">
        <f>G22-J22</f>
        <v>6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76</v>
      </c>
      <c r="C6" s="11" t="s">
        <v>33</v>
      </c>
      <c r="D6" s="17" t="s">
        <v>5</v>
      </c>
      <c r="E6" s="37">
        <v>129</v>
      </c>
      <c r="F6" s="37">
        <v>128</v>
      </c>
      <c r="G6" s="34"/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3" t="s">
        <v>77</v>
      </c>
      <c r="B7" s="28" t="s">
        <v>76</v>
      </c>
      <c r="C7" s="11" t="s">
        <v>33</v>
      </c>
      <c r="D7" s="17" t="s">
        <v>5</v>
      </c>
      <c r="E7" s="34">
        <v>288</v>
      </c>
      <c r="F7" s="34">
        <v>287</v>
      </c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3" t="s">
        <v>78</v>
      </c>
      <c r="B8" s="28" t="s">
        <v>79</v>
      </c>
      <c r="C8" s="11" t="s">
        <v>22</v>
      </c>
      <c r="D8" s="17" t="s">
        <v>5</v>
      </c>
      <c r="E8" s="34">
        <v>247</v>
      </c>
      <c r="F8" s="34">
        <v>193</v>
      </c>
      <c r="G8" s="34" t="s">
        <v>3</v>
      </c>
      <c r="H8" s="17" t="s">
        <v>13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3" t="s">
        <v>80</v>
      </c>
      <c r="B9" s="28" t="s">
        <v>79</v>
      </c>
      <c r="C9" s="11" t="s">
        <v>24</v>
      </c>
      <c r="D9" s="17" t="s">
        <v>5</v>
      </c>
      <c r="E9" s="34">
        <v>0</v>
      </c>
      <c r="F9" s="34">
        <v>59</v>
      </c>
      <c r="G9" s="34" t="s">
        <v>3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3" t="s">
        <v>81</v>
      </c>
      <c r="B10" s="28" t="s">
        <v>82</v>
      </c>
      <c r="C10" s="11" t="s">
        <v>22</v>
      </c>
      <c r="D10" s="17" t="s">
        <v>5</v>
      </c>
      <c r="E10" s="34">
        <v>248</v>
      </c>
      <c r="F10" s="34">
        <v>195</v>
      </c>
      <c r="G10" s="34" t="s">
        <v>3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3" t="s">
        <v>83</v>
      </c>
      <c r="B11" s="28" t="s">
        <v>82</v>
      </c>
      <c r="C11" s="11" t="s">
        <v>24</v>
      </c>
      <c r="D11" s="17" t="s">
        <v>5</v>
      </c>
      <c r="E11" s="34">
        <v>0</v>
      </c>
      <c r="F11" s="34">
        <v>58</v>
      </c>
      <c r="G11" s="34" t="s">
        <v>3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3" t="s">
        <v>84</v>
      </c>
      <c r="B12" s="28" t="s">
        <v>85</v>
      </c>
      <c r="C12" s="11" t="s">
        <v>22</v>
      </c>
      <c r="D12" s="17" t="s">
        <v>5</v>
      </c>
      <c r="E12" s="34">
        <v>248</v>
      </c>
      <c r="F12" s="34">
        <v>195</v>
      </c>
      <c r="G12" s="34" t="s">
        <v>3</v>
      </c>
      <c r="J12" s="10">
        <f>IF(G12="No Change","N/A",IF(G12="New Tag Required",Lookup!F:F,IF(G12="Remove Old Tag",Lookup!F:F,IF(G12="N/A","N/A",""))))</f>
        <v>0</v>
      </c>
      <c r="K12" s="39"/>
      <c r="M12" s="10" t="str">
        <f>IF(H12="No Change","N/A",IF(H12="New Tag Required",Lookup!F:F,IF(H12="Remove Old Sign",Lookup!F:F,IF(H12="N/A","N/A",""))))</f>
        <v/>
      </c>
      <c r="N12" s="39"/>
    </row>
    <row r="13" spans="1:16" x14ac:dyDescent="0.3">
      <c r="A13" s="33" t="s">
        <v>86</v>
      </c>
      <c r="B13" s="28" t="s">
        <v>85</v>
      </c>
      <c r="C13" s="11" t="s">
        <v>24</v>
      </c>
      <c r="D13" s="17" t="s">
        <v>5</v>
      </c>
      <c r="E13" s="34">
        <v>0</v>
      </c>
      <c r="F13" s="34">
        <v>58</v>
      </c>
      <c r="G13" s="34" t="s">
        <v>3</v>
      </c>
      <c r="J13" s="10">
        <f>IF(G13="No Change","N/A",IF(G13="New Tag Required",Lookup!F:F,IF(G13="Remove Old Tag",Lookup!F:F,IF(G13="N/A","N/A",""))))</f>
        <v>0</v>
      </c>
      <c r="K13" s="39"/>
      <c r="M13" s="10" t="str">
        <f>IF(H13="No Change","N/A",IF(H13="New Tag Required",Lookup!F:F,IF(H13="Remove Old Sign",Lookup!F:F,IF(H13="N/A","N/A",""))))</f>
        <v/>
      </c>
      <c r="N13" s="39"/>
    </row>
    <row r="14" spans="1:16" x14ac:dyDescent="0.3">
      <c r="A14" s="33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M14" s="10" t="str">
        <f>IF(H14="No Change","N/A",IF(H14="New Tag Required",Lookup!F:F,IF(H14="Remove Old Sign",Lookup!F:F,IF(H14="N/A","N/A",""))))</f>
        <v/>
      </c>
      <c r="N14" s="39"/>
    </row>
    <row r="15" spans="1:16" x14ac:dyDescent="0.3">
      <c r="A15" s="33"/>
      <c r="C15" s="11"/>
      <c r="E15" s="34"/>
      <c r="F15" s="34"/>
      <c r="G15" s="34"/>
      <c r="J15" s="10"/>
      <c r="K15" s="39"/>
      <c r="M15" s="10"/>
      <c r="N15" s="39"/>
    </row>
    <row r="16" spans="1:16" x14ac:dyDescent="0.3">
      <c r="A16" s="36"/>
      <c r="C16" s="11"/>
      <c r="E16" s="34"/>
      <c r="F16" s="34"/>
      <c r="G16" s="34"/>
      <c r="J16" s="10"/>
      <c r="K16" s="39"/>
      <c r="M16" s="10"/>
      <c r="N16" s="39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M17" s="10" t="str">
        <f>IF(H17="No Change","N/A",IF(H17="New Tag Required",Lookup!F:F,IF(H17="Remove Old Sign",Lookup!F:F,IF(H17="N/A","N/A",""))))</f>
        <v/>
      </c>
      <c r="N17" s="39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39"/>
      <c r="M18" s="10" t="str">
        <f>IF(H18="No Change","N/A",IF(H18="New Tag Required",Lookup!F:F,IF(H18="Remove Old Sign",Lookup!F:F,IF(H18="N/A","N/A",""))))</f>
        <v/>
      </c>
      <c r="N18" s="39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M19" s="10" t="str">
        <f>IF(H19="No Change","N/A",IF(H19="New Tag Required",Lookup!F:F,IF(H19="Remove Old Sign",Lookup!F:F,IF(H19="N/A","N/A",""))))</f>
        <v/>
      </c>
      <c r="N19" s="39"/>
    </row>
    <row r="20" spans="1:14" ht="15" thickBot="1" x14ac:dyDescent="0.35">
      <c r="A20" s="36"/>
      <c r="C20" s="11"/>
      <c r="E20" s="34"/>
      <c r="F20" s="34"/>
      <c r="G20" s="34"/>
      <c r="K20" s="39"/>
      <c r="N20" s="39"/>
    </row>
    <row r="21" spans="1:14" ht="43.2" x14ac:dyDescent="0.3">
      <c r="A21" s="36"/>
      <c r="C21" s="11"/>
      <c r="E21" s="34"/>
      <c r="F21" s="34"/>
      <c r="G21" s="40" t="s">
        <v>47</v>
      </c>
      <c r="H21" s="41" t="s">
        <v>48</v>
      </c>
      <c r="J21" s="42" t="s">
        <v>42</v>
      </c>
      <c r="K21" s="10"/>
      <c r="L21" s="10"/>
      <c r="M21" s="42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6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3"/>
      <c r="C30" s="11"/>
      <c r="E30" s="34"/>
      <c r="F30" s="44"/>
      <c r="G30" s="34"/>
    </row>
    <row r="31" spans="1:14" x14ac:dyDescent="0.3">
      <c r="A31" s="43"/>
      <c r="C31" s="11"/>
      <c r="E31" s="34"/>
      <c r="F31" s="44"/>
      <c r="G31" s="34"/>
    </row>
    <row r="32" spans="1:14" x14ac:dyDescent="0.3">
      <c r="A32" s="43"/>
      <c r="C32" s="11"/>
      <c r="E32" s="34"/>
      <c r="F32" s="45"/>
      <c r="G32" s="34"/>
    </row>
    <row r="33" spans="1:7" x14ac:dyDescent="0.3">
      <c r="A33" s="36"/>
      <c r="C33" s="11"/>
      <c r="E33" s="34"/>
      <c r="F33" s="44"/>
      <c r="G33" s="34"/>
    </row>
    <row r="34" spans="1:7" x14ac:dyDescent="0.3">
      <c r="A34" s="36"/>
      <c r="C34" s="11"/>
      <c r="E34" s="34"/>
      <c r="F34" s="44"/>
      <c r="G34" s="34"/>
    </row>
    <row r="35" spans="1:7" x14ac:dyDescent="0.3">
      <c r="A35" s="46"/>
      <c r="C35" s="11"/>
      <c r="E35" s="34"/>
      <c r="F35" s="34"/>
      <c r="G35" s="34"/>
    </row>
    <row r="36" spans="1:7" x14ac:dyDescent="0.3">
      <c r="A36" s="46"/>
      <c r="C36" s="11"/>
      <c r="E36" s="34"/>
      <c r="F36" s="34"/>
      <c r="G36" s="34"/>
    </row>
    <row r="37" spans="1:7" x14ac:dyDescent="0.3">
      <c r="A37" s="46"/>
      <c r="C37" s="11"/>
      <c r="E37" s="34"/>
      <c r="F37" s="34"/>
      <c r="G37" s="34"/>
    </row>
    <row r="38" spans="1:7" x14ac:dyDescent="0.3">
      <c r="A38" s="46"/>
      <c r="C38" s="11"/>
      <c r="E38" s="34"/>
      <c r="F38" s="34"/>
      <c r="G38" s="34"/>
    </row>
    <row r="39" spans="1:7" x14ac:dyDescent="0.3">
      <c r="A39" s="47"/>
      <c r="C39" s="11"/>
      <c r="E39" s="34"/>
      <c r="F39" s="38"/>
      <c r="G39" s="34"/>
    </row>
    <row r="40" spans="1:7" x14ac:dyDescent="0.3">
      <c r="A40" s="46"/>
      <c r="C40" s="11"/>
      <c r="E40" s="34"/>
      <c r="F40" s="34"/>
      <c r="G40" s="34"/>
    </row>
    <row r="41" spans="1:7" x14ac:dyDescent="0.3">
      <c r="A41" s="46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4" priority="126" operator="containsText" text="New Tag Required">
      <formula>NOT(ISERROR(SEARCH("New Tag Required",G7)))</formula>
    </cfRule>
  </conditionalFormatting>
  <conditionalFormatting sqref="D7:D87">
    <cfRule type="containsText" dxfId="43" priority="125" operator="containsText" text="Yes">
      <formula>NOT(ISERROR(SEARCH("Yes",D7)))</formula>
    </cfRule>
  </conditionalFormatting>
  <conditionalFormatting sqref="H27:H87 H188:H409 H7:H20">
    <cfRule type="containsText" dxfId="42" priority="113" operator="containsText" text="New Sign Required">
      <formula>NOT(ISERROR(SEARCH("New Sign Required",H7)))</formula>
    </cfRule>
  </conditionalFormatting>
  <conditionalFormatting sqref="G27:G87 G7:H20">
    <cfRule type="containsText" dxfId="41" priority="112" operator="containsText" text="Action Required">
      <formula>NOT(ISERROR(SEARCH("Action Required",G7)))</formula>
    </cfRule>
  </conditionalFormatting>
  <conditionalFormatting sqref="H27:H87">
    <cfRule type="containsText" dxfId="40" priority="111" operator="containsText" text="Action Required">
      <formula>NOT(ISERROR(SEARCH("Action Required",H27)))</formula>
    </cfRule>
  </conditionalFormatting>
  <conditionalFormatting sqref="G23:G26">
    <cfRule type="containsText" dxfId="39" priority="53" operator="containsText" text="New Tag Required">
      <formula>NOT(ISERROR(SEARCH("New Tag Required",G23)))</formula>
    </cfRule>
  </conditionalFormatting>
  <conditionalFormatting sqref="H23:H26">
    <cfRule type="containsText" dxfId="38" priority="51" operator="containsText" text="New Sign Required">
      <formula>NOT(ISERROR(SEARCH("New Sign Required",H23)))</formula>
    </cfRule>
  </conditionalFormatting>
  <conditionalFormatting sqref="G23:G26">
    <cfRule type="containsText" dxfId="37" priority="50" operator="containsText" text="Action Required">
      <formula>NOT(ISERROR(SEARCH("Action Required",G23)))</formula>
    </cfRule>
  </conditionalFormatting>
  <conditionalFormatting sqref="H23:H26">
    <cfRule type="containsText" dxfId="36" priority="49" operator="containsText" text="Action Required">
      <formula>NOT(ISERROR(SEARCH("Action Required",H23)))</formula>
    </cfRule>
  </conditionalFormatting>
  <conditionalFormatting sqref="D88:D187">
    <cfRule type="containsText" dxfId="35" priority="45" operator="containsText" text="Yes">
      <formula>NOT(ISERROR(SEARCH("Yes",D88)))</formula>
    </cfRule>
  </conditionalFormatting>
  <conditionalFormatting sqref="H88:H187">
    <cfRule type="containsText" dxfId="34" priority="44" operator="containsText" text="New Sign Required">
      <formula>NOT(ISERROR(SEARCH("New Sign Required",H88)))</formula>
    </cfRule>
  </conditionalFormatting>
  <conditionalFormatting sqref="G88:G187">
    <cfRule type="containsText" dxfId="33" priority="43" operator="containsText" text="Action Required">
      <formula>NOT(ISERROR(SEARCH("Action Required",G88)))</formula>
    </cfRule>
  </conditionalFormatting>
  <conditionalFormatting sqref="H88:H187">
    <cfRule type="containsText" dxfId="32" priority="42" operator="containsText" text="Action Required">
      <formula>NOT(ISERROR(SEARCH("Action Required",H88)))</formula>
    </cfRule>
  </conditionalFormatting>
  <conditionalFormatting sqref="D6">
    <cfRule type="containsText" dxfId="31" priority="39" operator="containsText" text="Yes">
      <formula>NOT(ISERROR(SEARCH("Yes",D6)))</formula>
    </cfRule>
  </conditionalFormatting>
  <conditionalFormatting sqref="J2:N2">
    <cfRule type="cellIs" dxfId="30" priority="19" operator="notEqual">
      <formula>0</formula>
    </cfRule>
  </conditionalFormatting>
  <conditionalFormatting sqref="J6:J19">
    <cfRule type="cellIs" dxfId="29" priority="18" operator="equal">
      <formula>0</formula>
    </cfRule>
  </conditionalFormatting>
  <conditionalFormatting sqref="M6:M19">
    <cfRule type="cellIs" dxfId="28" priority="17" operator="equal">
      <formula>0</formula>
    </cfRule>
  </conditionalFormatting>
  <conditionalFormatting sqref="J6:J19 M6:M19">
    <cfRule type="cellIs" dxfId="27" priority="14" operator="equal">
      <formula>"In Progress"</formula>
    </cfRule>
    <cfRule type="cellIs" dxfId="26" priority="15" operator="equal">
      <formula>"Log Issues"</formula>
    </cfRule>
    <cfRule type="cellIs" dxfId="25" priority="16" operator="equal">
      <formula>"N/A"</formula>
    </cfRule>
  </conditionalFormatting>
  <conditionalFormatting sqref="K6:L11">
    <cfRule type="expression" dxfId="24" priority="13">
      <formula>$J6="Log Issues"</formula>
    </cfRule>
  </conditionalFormatting>
  <conditionalFormatting sqref="N6:N11">
    <cfRule type="expression" dxfId="23" priority="12">
      <formula>$M6="Log Issues"</formula>
    </cfRule>
  </conditionalFormatting>
  <conditionalFormatting sqref="G6">
    <cfRule type="containsText" dxfId="22" priority="11" operator="containsText" text="New Tag Required">
      <formula>NOT(ISERROR(SEARCH("New Tag Required",G6)))</formula>
    </cfRule>
  </conditionalFormatting>
  <conditionalFormatting sqref="H6">
    <cfRule type="containsText" dxfId="21" priority="10" operator="containsText" text="New Sign Required">
      <formula>NOT(ISERROR(SEARCH("New Sign Required",H6)))</formula>
    </cfRule>
  </conditionalFormatting>
  <conditionalFormatting sqref="G6">
    <cfRule type="containsText" dxfId="20" priority="9" operator="containsText" text="Action Required">
      <formula>NOT(ISERROR(SEARCH("Action Required",G6)))</formula>
    </cfRule>
  </conditionalFormatting>
  <conditionalFormatting sqref="H6">
    <cfRule type="containsText" dxfId="19" priority="8" operator="containsText" text="Action Required">
      <formula>NOT(ISERROR(SEARCH("Action Required",H6)))</formula>
    </cfRule>
  </conditionalFormatting>
  <conditionalFormatting sqref="H1:H1048576">
    <cfRule type="containsText" dxfId="18" priority="6" operator="containsText" text="Remove Old Sign">
      <formula>NOT(ISERROR(SEARCH("Remove Old Sign",H1)))</formula>
    </cfRule>
    <cfRule type="containsText" dxfId="17" priority="7" operator="containsText" text="Move Sign to New Location">
      <formula>NOT(ISERROR(SEARCH("Move Sign to New Location",H1)))</formula>
    </cfRule>
  </conditionalFormatting>
  <conditionalFormatting sqref="G3:G1048576">
    <cfRule type="containsText" dxfId="16" priority="5" operator="containsText" text="Remove Old Tag">
      <formula>NOT(ISERROR(SEARCH("Remove Old Tag",G3)))</formula>
    </cfRule>
  </conditionalFormatting>
  <conditionalFormatting sqref="G1:G2">
    <cfRule type="containsText" dxfId="15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9" sqref="C9"/>
    </sheetView>
  </sheetViews>
  <sheetFormatPr defaultColWidth="9.109375" defaultRowHeight="14.4" x14ac:dyDescent="0.3"/>
  <cols>
    <col min="1" max="1" width="22.44140625" style="61" bestFit="1" customWidth="1"/>
    <col min="2" max="2" width="37.664062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x14ac:dyDescent="0.3">
      <c r="A1" s="50" t="s">
        <v>7</v>
      </c>
      <c r="B1" s="51" t="str">
        <f>'KD Changes'!B1:C1</f>
        <v>0058</v>
      </c>
      <c r="C1" s="52"/>
      <c r="D1" s="18" t="s">
        <v>10</v>
      </c>
      <c r="E1" s="53">
        <f>'KD Changes'!G1</f>
        <v>42250</v>
      </c>
    </row>
    <row r="2" spans="1:10" x14ac:dyDescent="0.3">
      <c r="A2" s="56" t="s">
        <v>8</v>
      </c>
      <c r="B2" s="57" t="str">
        <f>VLOOKUP(B1,[1]BuildingList!A:B,2,FALSE)</f>
        <v>Bradley Hall</v>
      </c>
      <c r="C2" s="58"/>
      <c r="D2" s="59" t="s">
        <v>12</v>
      </c>
      <c r="E2" s="60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1" t="s">
        <v>87</v>
      </c>
      <c r="B6" s="72" t="s">
        <v>88</v>
      </c>
      <c r="C6" s="54" t="s">
        <v>69</v>
      </c>
      <c r="G6" s="32"/>
      <c r="H6" s="32"/>
      <c r="I6" s="54"/>
      <c r="J6" s="54"/>
    </row>
    <row r="7" spans="1:10" x14ac:dyDescent="0.3">
      <c r="A7" s="71" t="s">
        <v>89</v>
      </c>
      <c r="B7" s="72" t="s">
        <v>90</v>
      </c>
      <c r="C7" s="54" t="s">
        <v>69</v>
      </c>
      <c r="G7" s="32"/>
      <c r="H7" s="32"/>
      <c r="I7" s="54"/>
      <c r="J7" s="54"/>
    </row>
    <row r="8" spans="1:10" ht="15" customHeight="1" x14ac:dyDescent="0.3">
      <c r="A8" s="71" t="s">
        <v>91</v>
      </c>
      <c r="B8" s="72" t="s">
        <v>92</v>
      </c>
      <c r="C8" s="54" t="s">
        <v>69</v>
      </c>
      <c r="G8" s="32"/>
      <c r="H8" s="32"/>
      <c r="I8" s="54"/>
      <c r="J8" s="54"/>
    </row>
    <row r="9" spans="1:10" x14ac:dyDescent="0.3">
      <c r="B9" s="55"/>
      <c r="G9" s="32"/>
      <c r="H9" s="32"/>
      <c r="I9" s="54"/>
      <c r="J9" s="54"/>
    </row>
    <row r="10" spans="1:10" x14ac:dyDescent="0.3">
      <c r="B10" s="55"/>
      <c r="F10" s="63"/>
      <c r="G10" s="32"/>
      <c r="H10" s="32"/>
    </row>
    <row r="11" spans="1:10" x14ac:dyDescent="0.3">
      <c r="A11" s="54"/>
      <c r="B11" s="54"/>
      <c r="F11" s="63"/>
      <c r="G11" s="32"/>
      <c r="H11" s="32"/>
    </row>
    <row r="12" spans="1:10" x14ac:dyDescent="0.3">
      <c r="A12" s="54"/>
      <c r="B12" s="55"/>
      <c r="F12" s="63"/>
      <c r="G12" s="32"/>
      <c r="H12" s="32"/>
    </row>
    <row r="13" spans="1:10" x14ac:dyDescent="0.3">
      <c r="A13" s="54"/>
      <c r="B13" s="54"/>
      <c r="F13" s="63"/>
      <c r="G13" s="32"/>
      <c r="H13" s="32"/>
    </row>
    <row r="14" spans="1:10" x14ac:dyDescent="0.3">
      <c r="A14" s="54"/>
      <c r="B14" s="55"/>
      <c r="F14" s="63"/>
      <c r="G14" s="32"/>
      <c r="H14" s="32"/>
    </row>
    <row r="15" spans="1:10" x14ac:dyDescent="0.3">
      <c r="A15" s="54"/>
      <c r="B15" s="54"/>
      <c r="F15" s="63"/>
      <c r="G15" s="32"/>
      <c r="H15" s="32"/>
    </row>
    <row r="16" spans="1:10" x14ac:dyDescent="0.3">
      <c r="A16" s="54"/>
      <c r="B16" s="55"/>
      <c r="F16" s="63"/>
      <c r="G16" s="32"/>
      <c r="H16" s="32"/>
    </row>
    <row r="17" spans="1:8" x14ac:dyDescent="0.3">
      <c r="A17" s="54"/>
      <c r="B17" s="54"/>
      <c r="F17" s="63"/>
      <c r="G17" s="32"/>
      <c r="H17" s="32"/>
    </row>
    <row r="18" spans="1:8" x14ac:dyDescent="0.3">
      <c r="A18" s="54"/>
      <c r="B18" s="54"/>
      <c r="F18" s="63"/>
      <c r="G18" s="32"/>
      <c r="H18" s="32"/>
    </row>
    <row r="19" spans="1:8" x14ac:dyDescent="0.3">
      <c r="A19" s="54"/>
      <c r="B19" s="54"/>
      <c r="F19" s="63"/>
      <c r="G19" s="32"/>
      <c r="H19" s="32"/>
    </row>
    <row r="20" spans="1:8" x14ac:dyDescent="0.3">
      <c r="A20" s="54"/>
      <c r="B20" s="54"/>
      <c r="F20" s="63"/>
      <c r="G20" s="32"/>
      <c r="H20" s="32"/>
    </row>
    <row r="21" spans="1:8" x14ac:dyDescent="0.3">
      <c r="A21" s="54"/>
      <c r="B21" s="54"/>
      <c r="F21" s="64"/>
      <c r="G21" s="32"/>
      <c r="H21" s="32"/>
    </row>
    <row r="22" spans="1:8" x14ac:dyDescent="0.3">
      <c r="A22" s="54"/>
      <c r="B22" s="54"/>
      <c r="F22" s="63"/>
      <c r="G22" s="32"/>
      <c r="H22" s="32"/>
    </row>
    <row r="23" spans="1:8" x14ac:dyDescent="0.3">
      <c r="A23" s="54"/>
      <c r="B23" s="54"/>
      <c r="F23" s="63"/>
      <c r="G23" s="32"/>
      <c r="H23" s="32"/>
    </row>
    <row r="24" spans="1:8" x14ac:dyDescent="0.3">
      <c r="A24" s="54"/>
      <c r="B24" s="54"/>
      <c r="F24" s="63"/>
      <c r="G24" s="32"/>
      <c r="H24" s="32"/>
    </row>
    <row r="25" spans="1:8" x14ac:dyDescent="0.3">
      <c r="A25" s="54"/>
      <c r="B25" s="54"/>
      <c r="F25" s="63"/>
      <c r="G25" s="32"/>
      <c r="H25" s="32"/>
    </row>
    <row r="26" spans="1:8" x14ac:dyDescent="0.3">
      <c r="A26" s="54"/>
      <c r="B26" s="54"/>
      <c r="F26" s="63"/>
      <c r="G26" s="32"/>
      <c r="H26" s="32"/>
    </row>
    <row r="27" spans="1:8" x14ac:dyDescent="0.3">
      <c r="A27" s="54"/>
      <c r="B27" s="54"/>
      <c r="F27" s="63"/>
      <c r="G27" s="32"/>
      <c r="H27" s="32"/>
    </row>
    <row r="28" spans="1:8" x14ac:dyDescent="0.3">
      <c r="A28" s="54"/>
      <c r="B28" s="54"/>
      <c r="F28" s="63"/>
      <c r="G28" s="32"/>
      <c r="H28" s="32"/>
    </row>
    <row r="29" spans="1:8" x14ac:dyDescent="0.3">
      <c r="A29" s="54"/>
      <c r="B29" s="54"/>
      <c r="F29" s="63"/>
      <c r="G29" s="32"/>
      <c r="H29" s="32"/>
    </row>
    <row r="30" spans="1:8" x14ac:dyDescent="0.3">
      <c r="A30" s="54"/>
      <c r="B30" s="54"/>
      <c r="F30" s="63"/>
      <c r="G30" s="32"/>
      <c r="H30" s="32"/>
    </row>
    <row r="31" spans="1:8" x14ac:dyDescent="0.3">
      <c r="A31" s="62"/>
      <c r="E31" s="63"/>
      <c r="F31" s="63"/>
      <c r="G31" s="32"/>
      <c r="H31" s="32"/>
    </row>
    <row r="32" spans="1:8" x14ac:dyDescent="0.3">
      <c r="A32" s="62"/>
      <c r="E32" s="63"/>
      <c r="F32" s="63"/>
      <c r="G32" s="32"/>
      <c r="H32" s="32"/>
    </row>
    <row r="33" spans="1:8" x14ac:dyDescent="0.3">
      <c r="A33" s="62"/>
      <c r="E33" s="63"/>
      <c r="F33" s="63"/>
      <c r="G33" s="32"/>
      <c r="H33" s="32"/>
    </row>
    <row r="34" spans="1:8" x14ac:dyDescent="0.3">
      <c r="A34" s="62"/>
      <c r="E34" s="63"/>
      <c r="F34" s="63"/>
      <c r="G34" s="32"/>
      <c r="H34" s="32"/>
    </row>
    <row r="35" spans="1:8" x14ac:dyDescent="0.3">
      <c r="A35" s="62"/>
      <c r="E35" s="63"/>
      <c r="F35" s="63"/>
      <c r="G35" s="32"/>
      <c r="H35" s="32"/>
    </row>
    <row r="36" spans="1:8" x14ac:dyDescent="0.3">
      <c r="A36" s="62"/>
      <c r="E36" s="63"/>
      <c r="F36" s="63"/>
      <c r="G36" s="32"/>
      <c r="H36" s="32"/>
    </row>
    <row r="37" spans="1:8" x14ac:dyDescent="0.3">
      <c r="A37" s="62"/>
      <c r="E37" s="63"/>
      <c r="F37" s="63"/>
      <c r="G37" s="32"/>
      <c r="H37" s="32"/>
    </row>
    <row r="38" spans="1:8" x14ac:dyDescent="0.3">
      <c r="A38" s="62"/>
      <c r="E38" s="63"/>
      <c r="F38" s="63"/>
      <c r="G38" s="32"/>
      <c r="H38" s="32"/>
    </row>
    <row r="39" spans="1:8" x14ac:dyDescent="0.3">
      <c r="A39" s="62"/>
      <c r="E39" s="63"/>
      <c r="F39" s="63"/>
      <c r="G39" s="63"/>
    </row>
    <row r="40" spans="1:8" x14ac:dyDescent="0.3">
      <c r="A40" s="62"/>
      <c r="E40" s="63"/>
      <c r="F40" s="63"/>
      <c r="G40" s="63"/>
    </row>
    <row r="41" spans="1:8" x14ac:dyDescent="0.3">
      <c r="A41" s="65"/>
      <c r="E41" s="63"/>
      <c r="F41" s="66"/>
      <c r="G41" s="63"/>
    </row>
    <row r="42" spans="1:8" x14ac:dyDescent="0.3">
      <c r="A42" s="65"/>
      <c r="E42" s="63"/>
      <c r="F42" s="66"/>
      <c r="G42" s="63"/>
    </row>
    <row r="43" spans="1:8" x14ac:dyDescent="0.3">
      <c r="A43" s="65"/>
      <c r="E43" s="63"/>
      <c r="F43" s="67"/>
      <c r="G43" s="63"/>
    </row>
    <row r="44" spans="1:8" x14ac:dyDescent="0.3">
      <c r="A44" s="62"/>
      <c r="E44" s="63"/>
      <c r="F44" s="66"/>
      <c r="G44" s="63"/>
    </row>
    <row r="45" spans="1:8" x14ac:dyDescent="0.3">
      <c r="A45" s="62"/>
      <c r="E45" s="63"/>
      <c r="F45" s="66"/>
      <c r="G45" s="63"/>
    </row>
    <row r="46" spans="1:8" x14ac:dyDescent="0.3">
      <c r="A46" s="68"/>
      <c r="E46" s="63"/>
      <c r="F46" s="63"/>
      <c r="G46" s="63"/>
    </row>
    <row r="47" spans="1:8" x14ac:dyDescent="0.3">
      <c r="A47" s="68"/>
      <c r="E47" s="63"/>
      <c r="F47" s="63"/>
      <c r="G47" s="63"/>
    </row>
    <row r="48" spans="1:8" x14ac:dyDescent="0.3">
      <c r="A48" s="68"/>
      <c r="E48" s="63"/>
      <c r="F48" s="63"/>
      <c r="G48" s="63"/>
    </row>
    <row r="49" spans="1:7" x14ac:dyDescent="0.3">
      <c r="A49" s="68"/>
      <c r="E49" s="63"/>
      <c r="F49" s="63"/>
      <c r="G49" s="63"/>
    </row>
    <row r="50" spans="1:7" x14ac:dyDescent="0.3">
      <c r="A50" s="68"/>
      <c r="C50" s="55"/>
      <c r="E50" s="63"/>
      <c r="F50" s="64"/>
      <c r="G50" s="63"/>
    </row>
    <row r="51" spans="1:7" x14ac:dyDescent="0.3">
      <c r="A51" s="68"/>
      <c r="C51" s="55"/>
      <c r="E51" s="63"/>
      <c r="F51" s="63"/>
      <c r="G51" s="63"/>
    </row>
    <row r="52" spans="1:7" x14ac:dyDescent="0.3">
      <c r="A52" s="68"/>
      <c r="C52" s="55"/>
      <c r="E52" s="63"/>
      <c r="F52" s="63"/>
      <c r="G52" s="63"/>
    </row>
    <row r="53" spans="1:7" x14ac:dyDescent="0.3">
      <c r="A53" s="62"/>
      <c r="C53" s="55"/>
      <c r="E53" s="63"/>
      <c r="F53" s="63"/>
      <c r="G53" s="63"/>
    </row>
    <row r="54" spans="1:7" x14ac:dyDescent="0.3">
      <c r="A54" s="62"/>
      <c r="C54" s="55"/>
    </row>
    <row r="55" spans="1:7" x14ac:dyDescent="0.3">
      <c r="C55" s="55"/>
    </row>
    <row r="56" spans="1:7" x14ac:dyDescent="0.3">
      <c r="C56" s="55"/>
    </row>
    <row r="57" spans="1:7" x14ac:dyDescent="0.3">
      <c r="C57" s="55"/>
    </row>
    <row r="58" spans="1:7" x14ac:dyDescent="0.3">
      <c r="C58" s="55"/>
    </row>
    <row r="59" spans="1:7" x14ac:dyDescent="0.3">
      <c r="C59" s="55"/>
    </row>
    <row r="60" spans="1:7" x14ac:dyDescent="0.3">
      <c r="C60" s="55"/>
    </row>
    <row r="61" spans="1:7" x14ac:dyDescent="0.3">
      <c r="C61" s="55"/>
    </row>
    <row r="62" spans="1:7" x14ac:dyDescent="0.3">
      <c r="C62" s="55"/>
    </row>
    <row r="63" spans="1:7" x14ac:dyDescent="0.3">
      <c r="C63" s="55"/>
    </row>
    <row r="64" spans="1:7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81" spans="3:3" x14ac:dyDescent="0.3">
      <c r="C81" s="55"/>
    </row>
    <row r="82" spans="3:3" x14ac:dyDescent="0.3">
      <c r="C82" s="55"/>
    </row>
    <row r="199" spans="3:3" x14ac:dyDescent="0.3">
      <c r="C199" s="54" t="s">
        <v>30</v>
      </c>
    </row>
  </sheetData>
  <sheetProtection insertRows="0" deleteRows="0" selectLockedCells="1"/>
  <conditionalFormatting sqref="G39:G52">
    <cfRule type="containsText" dxfId="14" priority="16" operator="containsText" text="New Tag Required">
      <formula>NOT(ISERROR(SEARCH("New Tag Required",G39)))</formula>
    </cfRule>
  </conditionalFormatting>
  <conditionalFormatting sqref="D49:D98">
    <cfRule type="containsText" dxfId="13" priority="15" operator="containsText" text="Yes">
      <formula>NOT(ISERROR(SEARCH("Yes",D49)))</formula>
    </cfRule>
  </conditionalFormatting>
  <conditionalFormatting sqref="H39:H98 H199:H420">
    <cfRule type="containsText" dxfId="12" priority="14" operator="containsText" text="New Sign Required">
      <formula>NOT(ISERROR(SEARCH("New Sign Required",H39)))</formula>
    </cfRule>
  </conditionalFormatting>
  <conditionalFormatting sqref="G39:G98">
    <cfRule type="containsText" dxfId="11" priority="13" operator="containsText" text="Action Required">
      <formula>NOT(ISERROR(SEARCH("Action Required",G39)))</formula>
    </cfRule>
  </conditionalFormatting>
  <conditionalFormatting sqref="H39:H98">
    <cfRule type="containsText" dxfId="10" priority="12" operator="containsText" text="Action Required">
      <formula>NOT(ISERROR(SEARCH("Action Required",H39)))</formula>
    </cfRule>
  </conditionalFormatting>
  <conditionalFormatting sqref="D99:D198">
    <cfRule type="containsText" dxfId="9" priority="7" operator="containsText" text="Yes">
      <formula>NOT(ISERROR(SEARCH("Yes",D99)))</formula>
    </cfRule>
  </conditionalFormatting>
  <conditionalFormatting sqref="H99:H198">
    <cfRule type="containsText" dxfId="8" priority="6" operator="containsText" text="New Sign Required">
      <formula>NOT(ISERROR(SEARCH("New Sign Required",H99)))</formula>
    </cfRule>
  </conditionalFormatting>
  <conditionalFormatting sqref="G99:G198">
    <cfRule type="containsText" dxfId="7" priority="5" operator="containsText" text="Action Required">
      <formula>NOT(ISERROR(SEARCH("Action Required",G99)))</formula>
    </cfRule>
  </conditionalFormatting>
  <conditionalFormatting sqref="H99:H198">
    <cfRule type="containsText" dxfId="6" priority="4" operator="containsText" text="Action Required">
      <formula>NOT(ISERROR(SEARCH("Action Required",H99)))</formula>
    </cfRule>
  </conditionalFormatting>
  <conditionalFormatting sqref="H1:H4 H39:H1048576 G5:G38">
    <cfRule type="containsText" dxfId="5" priority="2" operator="containsText" text="Remove Old Sign">
      <formula>NOT(ISERROR(SEARCH("Remove Old Sign",G1)))</formula>
    </cfRule>
    <cfRule type="containsText" dxfId="4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3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49" t="s">
        <v>50</v>
      </c>
    </row>
    <row r="10" spans="1:7" s="1" customFormat="1" x14ac:dyDescent="0.3">
      <c r="E10" s="49" t="s">
        <v>33</v>
      </c>
    </row>
    <row r="11" spans="1:7" x14ac:dyDescent="0.3">
      <c r="E11" s="49" t="s">
        <v>20</v>
      </c>
    </row>
    <row r="12" spans="1:7" x14ac:dyDescent="0.3">
      <c r="E12" s="49" t="s">
        <v>24</v>
      </c>
    </row>
    <row r="13" spans="1:7" x14ac:dyDescent="0.3">
      <c r="E13" s="49" t="s">
        <v>53</v>
      </c>
    </row>
    <row r="14" spans="1:7" x14ac:dyDescent="0.3">
      <c r="E14" s="49" t="s">
        <v>51</v>
      </c>
    </row>
    <row r="15" spans="1:7" x14ac:dyDescent="0.3">
      <c r="E15" s="49" t="s">
        <v>22</v>
      </c>
    </row>
    <row r="16" spans="1:7" x14ac:dyDescent="0.3">
      <c r="E16" s="49" t="s">
        <v>26</v>
      </c>
    </row>
    <row r="17" spans="1:7" x14ac:dyDescent="0.3">
      <c r="E17" s="49" t="s">
        <v>23</v>
      </c>
    </row>
    <row r="18" spans="1:7" x14ac:dyDescent="0.3">
      <c r="E18" s="49" t="s">
        <v>25</v>
      </c>
    </row>
    <row r="19" spans="1:7" x14ac:dyDescent="0.3">
      <c r="E19" s="7"/>
    </row>
    <row r="20" spans="1:7" x14ac:dyDescent="0.3">
      <c r="A20" s="48"/>
      <c r="B20" s="48"/>
      <c r="C20" s="48"/>
      <c r="D20" s="48"/>
      <c r="F20" s="48"/>
      <c r="G20" s="48"/>
    </row>
    <row r="21" spans="1:7" x14ac:dyDescent="0.3">
      <c r="A21" s="48"/>
      <c r="B21" s="48"/>
      <c r="C21" s="48"/>
      <c r="D21" s="48"/>
      <c r="F21" s="48"/>
      <c r="G21" s="48"/>
    </row>
    <row r="22" spans="1:7" x14ac:dyDescent="0.3">
      <c r="A22" s="48"/>
      <c r="B22" s="48"/>
      <c r="C22" s="48"/>
      <c r="D22" s="48"/>
      <c r="F22" s="48"/>
      <c r="G22" s="48"/>
    </row>
    <row r="23" spans="1:7" x14ac:dyDescent="0.3">
      <c r="A23" s="48"/>
      <c r="B23" s="48"/>
      <c r="C23" s="48"/>
      <c r="D23" s="48"/>
      <c r="F23" s="48"/>
      <c r="G23" s="48"/>
    </row>
    <row r="24" spans="1:7" x14ac:dyDescent="0.3">
      <c r="A24" s="48"/>
      <c r="B24" s="48"/>
      <c r="C24" s="48"/>
      <c r="D24" s="48"/>
      <c r="F24" s="48"/>
      <c r="G24" s="48"/>
    </row>
    <row r="25" spans="1:7" x14ac:dyDescent="0.3">
      <c r="A25" s="48"/>
      <c r="B25" s="48"/>
      <c r="C25" s="48"/>
      <c r="D25" s="48"/>
      <c r="F25" s="48"/>
      <c r="G25" s="48"/>
    </row>
    <row r="26" spans="1:7" x14ac:dyDescent="0.3">
      <c r="A26" s="48"/>
      <c r="B26" s="48"/>
      <c r="C26" s="48"/>
      <c r="D26" s="48"/>
      <c r="F26" s="48"/>
      <c r="G26" s="48"/>
    </row>
    <row r="27" spans="1:7" x14ac:dyDescent="0.3">
      <c r="A27" s="48"/>
      <c r="B27" s="48"/>
      <c r="C27" s="48"/>
      <c r="D27" s="48"/>
      <c r="F27" s="48"/>
      <c r="G27" s="48"/>
    </row>
    <row r="28" spans="1:7" x14ac:dyDescent="0.3">
      <c r="A28" s="48"/>
      <c r="B28" s="48"/>
      <c r="C28" s="48"/>
      <c r="D28" s="48"/>
      <c r="F28" s="48"/>
      <c r="G28" s="48"/>
    </row>
    <row r="29" spans="1:7" x14ac:dyDescent="0.3">
      <c r="A29" s="48"/>
      <c r="B29" s="48"/>
      <c r="C29" s="48"/>
      <c r="D29" s="48"/>
      <c r="F29" s="48"/>
      <c r="G29" s="48"/>
    </row>
    <row r="30" spans="1:7" x14ac:dyDescent="0.3">
      <c r="A30" s="48"/>
      <c r="B30" s="48"/>
      <c r="C30" s="48"/>
      <c r="D30" s="48"/>
      <c r="F30" s="48"/>
      <c r="G30" s="48"/>
    </row>
    <row r="31" spans="1:7" x14ac:dyDescent="0.3">
      <c r="A31" s="48"/>
      <c r="B31" s="48"/>
      <c r="C31" s="48"/>
      <c r="D31" s="48"/>
      <c r="F31" s="48"/>
      <c r="G31" s="48"/>
    </row>
    <row r="32" spans="1:7" x14ac:dyDescent="0.3">
      <c r="A32" s="48"/>
      <c r="B32" s="48"/>
      <c r="C32" s="48"/>
      <c r="D32" s="48"/>
      <c r="F32" s="48"/>
      <c r="G32" s="48"/>
    </row>
    <row r="33" spans="1:7" x14ac:dyDescent="0.3">
      <c r="A33" s="48"/>
      <c r="B33" s="48"/>
      <c r="C33" s="48"/>
      <c r="D33" s="48"/>
      <c r="F33" s="48"/>
      <c r="G33" s="48"/>
    </row>
    <row r="34" spans="1:7" x14ac:dyDescent="0.3">
      <c r="A34" s="48"/>
      <c r="B34" s="48"/>
      <c r="C34" s="48"/>
      <c r="D34" s="48"/>
      <c r="F34" s="48"/>
      <c r="G34" s="48"/>
    </row>
    <row r="35" spans="1:7" x14ac:dyDescent="0.3">
      <c r="A35" s="48"/>
      <c r="B35" s="48"/>
      <c r="C35" s="48"/>
      <c r="D35" s="48"/>
      <c r="F35" s="48"/>
      <c r="G35" s="48"/>
    </row>
    <row r="36" spans="1:7" x14ac:dyDescent="0.3">
      <c r="A36" s="48"/>
      <c r="B36" s="48"/>
      <c r="C36" s="48"/>
      <c r="D36" s="48"/>
      <c r="F36" s="48"/>
      <c r="G36" s="48"/>
    </row>
    <row r="37" spans="1:7" x14ac:dyDescent="0.3">
      <c r="A37" s="48"/>
      <c r="B37" s="48"/>
      <c r="C37" s="48"/>
      <c r="D37" s="48"/>
      <c r="F37" s="48"/>
      <c r="G37" s="48"/>
    </row>
    <row r="38" spans="1:7" x14ac:dyDescent="0.3">
      <c r="A38" s="48"/>
      <c r="B38" s="48"/>
      <c r="C38" s="48"/>
      <c r="D38" s="48"/>
      <c r="F38" s="48"/>
      <c r="G38" s="48"/>
    </row>
    <row r="39" spans="1:7" x14ac:dyDescent="0.3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2015-09-04T15:37:14Z</dcterms:modified>
</cp:coreProperties>
</file>