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5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0" i="1" l="1"/>
  <c r="G30" i="1"/>
  <c r="E2" i="4" l="1"/>
  <c r="E1" i="4"/>
  <c r="M30" i="1" l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  <c r="K2" i="1"/>
</calcChain>
</file>

<file path=xl/sharedStrings.xml><?xml version="1.0" encoding="utf-8"?>
<sst xmlns="http://schemas.openxmlformats.org/spreadsheetml/2006/main" count="124" uniqueCount="86">
  <si>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</si>
  <si>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</si>
  <si>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</si>
  <si>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</si>
  <si>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</si>
  <si>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</si>
  <si>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</si>
  <si>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</si>
  <si>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</si>
  <si>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</si>
  <si>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</si>
  <si>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</si>
  <si>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</si>
  <si>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</si>
  <si>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</si>
  <si>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</si>
  <si>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</si>
  <si>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</si>
  <si>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</si>
  <si>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</si>
  <si>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</si>
  <si>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</si>
  <si>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</si>
  <si>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</si>
  <si>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</si>
  <si>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</si>
  <si>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</si>
  <si>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</si>
  <si>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</si>
  <si>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</si>
  <si>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</si>
  <si>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</si>
  <si>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</si>
  <si>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</si>
  <si>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</si>
  <si>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</si>
  <si>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</si>
  <si>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</si>
  <si>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</si>
  <si>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</si>
  <si>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</si>
  <si>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</si>
  <si>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</si>
  <si>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</si>
  <si>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</si>
  <si>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</si>
  <si>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</si>
  <si>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</si>
  <si>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</si>
  <si>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</si>
  <si>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</si>
  <si>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</si>
  <si>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</si>
  <si>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</si>
  <si>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</si>
  <si>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</si>
  <si>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</si>
  <si>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</si>
  <si>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</si>
  <si>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</si>
  <si>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</si>
  <si>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</si>
  <si>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</si>
  <si>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</si>
  <si>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</si>
  <si>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</si>
  <si>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</si>
  <si>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</si>
  <si>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</si>
  <si>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</si>
  <si>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</si>
  <si>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</si>
  <si>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</si>
  <si>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</si>
  <si>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</si>
  <si>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</si>
  <si>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</si>
  <si>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</si>
  <si>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</si>
  <si>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0056</t>
  </si>
  <si>
    <t>0203A</t>
  </si>
  <si>
    <t>0204A</t>
  </si>
  <si>
    <t>02</t>
  </si>
  <si>
    <t>LX-0056-02-204A</t>
  </si>
  <si>
    <t>BRECKINRIDGE HALL - Room 204A</t>
  </si>
  <si>
    <t>ST0200A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</si>
</sst>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3" fontId="0" fillId="0" borderId="0" xfId="0" applyNumberFormat="1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1" fontId="18" fillId="0" borderId="0" xfId="43" applyNumberFormat="1" applyFont="1" applyAlignment="1" applyProtection="1">
      <alignment horizontal="right" indent="2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49" fontId="0" fillId="0" borderId="0" xfId="0" applyNumberFormat="1"/>
    <xf numFmtId="0" fontId="18" fillId="0" borderId="0" xfId="43" applyFont="1" applyFill="1" applyAlignment="1" applyProtection="1">
      <alignment horizontal="right" indent="2"/>
      <protection locked="0"/>
    </xf>
    <xf numFmtId="49" fontId="0" fillId="0" borderId="0" xfId="0" quotePrefix="1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G10" sqref="G10:H10"/>
    </sheetView>
  </sheetViews>
  <sheetFormatPr defaultColWidth="9.140625" defaultRowHeight="15" x14ac:dyDescent="0.25"/>
  <cols>
    <col min="1" max="1" width="10.7109375" style="67" customWidth="1"/>
    <col min="2" max="2" width="10.7109375" style="24" customWidth="1"/>
    <col min="3" max="3" width="38.7109375" style="18" customWidth="1"/>
    <col min="4" max="6" width="10.7109375" style="19" customWidth="1"/>
    <col min="7" max="7" width="18.5703125" style="19" bestFit="1" customWidth="1"/>
    <col min="8" max="8" width="19.28515625" style="19" bestFit="1" customWidth="1"/>
    <col min="9" max="9" width="32.140625" style="19" bestFit="1" customWidth="1"/>
    <col min="10" max="16" width="10.7109375" style="18" customWidth="1"/>
    <col min="17" max="16384" width="9.140625" style="18"/>
  </cols>
  <sheetData>
    <row r="1" spans="1:16" s="57" customFormat="1" ht="60" x14ac:dyDescent="0.25">
      <c r="A1" s="50" t="s">
        <v>7</v>
      </c>
      <c r="B1" s="80" t="s">
        <v>79</v>
      </c>
      <c r="C1" s="80"/>
      <c r="D1" s="42"/>
      <c r="E1" s="42"/>
      <c r="F1" s="51" t="s">
        <v>10</v>
      </c>
      <c r="G1" s="52">
        <v>43714</v>
      </c>
      <c r="H1" s="42"/>
      <c r="I1" s="42"/>
      <c r="J1" s="53" t="s">
        <v>33</v>
      </c>
      <c r="K1" s="53" t="s">
        <v>34</v>
      </c>
      <c r="L1" s="54"/>
      <c r="M1" s="54"/>
      <c r="N1" s="54"/>
      <c r="O1" s="55" t="s">
        <v>35</v>
      </c>
      <c r="P1" s="56" t="s">
        <v>47</v>
      </c>
    </row>
    <row r="2" spans="1:16" s="57" customFormat="1" ht="30.75" thickBot="1" x14ac:dyDescent="0.3">
      <c r="A2" s="50" t="s">
        <v>8</v>
      </c>
      <c r="B2" s="81" t="str">
        <f>VLOOKUP(B1,BuildingList!A:B,2,FALSE)</f>
        <v>Breckinridge Hall</v>
      </c>
      <c r="C2" s="81"/>
      <c r="D2" s="42"/>
      <c r="E2" s="42"/>
      <c r="F2" s="51" t="s">
        <v>12</v>
      </c>
      <c r="G2" s="58" t="s">
        <v>78</v>
      </c>
      <c r="H2" s="42"/>
      <c r="I2" s="42"/>
      <c r="J2" s="59">
        <f>G30-J30</f>
        <v>2</v>
      </c>
      <c r="K2" s="59">
        <f>H30-M30</f>
        <v>2</v>
      </c>
      <c r="L2" s="60"/>
      <c r="M2" s="60"/>
      <c r="N2" s="60"/>
      <c r="O2" s="61"/>
      <c r="P2" s="62"/>
    </row>
    <row r="3" spans="1:16" s="57" customFormat="1" x14ac:dyDescent="0.25">
      <c r="A3" s="63"/>
      <c r="B3" s="6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s="57" customFormat="1" x14ac:dyDescent="0.25">
      <c r="A4" s="63"/>
      <c r="B4" s="6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s="41" customFormat="1" ht="30.75" thickBot="1" x14ac:dyDescent="0.3">
      <c r="A5" s="39" t="s">
        <v>19</v>
      </c>
      <c r="B5" s="40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31" t="s">
        <v>17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37</v>
      </c>
      <c r="O5" s="31" t="s">
        <v>38</v>
      </c>
    </row>
    <row r="6" spans="1:16" s="79" customFormat="1" ht="15.75" thickTop="1" x14ac:dyDescent="0.25">
      <c r="A6" s="74">
        <v>203</v>
      </c>
      <c r="B6" s="75" t="s">
        <v>82</v>
      </c>
      <c r="C6" s="76" t="s">
        <v>32</v>
      </c>
      <c r="D6" s="77" t="s">
        <v>5</v>
      </c>
      <c r="E6" s="19">
        <v>194</v>
      </c>
      <c r="F6" s="19">
        <v>193</v>
      </c>
      <c r="G6" s="76" t="s">
        <v>2</v>
      </c>
      <c r="H6" s="76" t="s">
        <v>2</v>
      </c>
      <c r="I6" s="76"/>
      <c r="J6" s="78"/>
      <c r="K6" s="78"/>
      <c r="L6" s="78"/>
      <c r="M6" s="78"/>
      <c r="N6" s="78"/>
      <c r="O6" s="78"/>
    </row>
    <row r="7" spans="1:16" x14ac:dyDescent="0.25">
      <c r="A7" s="64" t="s">
        <v>80</v>
      </c>
      <c r="B7" s="36" t="s">
        <v>82</v>
      </c>
      <c r="C7" s="19" t="s">
        <v>28</v>
      </c>
      <c r="D7" s="42" t="s">
        <v>5</v>
      </c>
      <c r="E7" s="19">
        <v>212</v>
      </c>
      <c r="F7" s="19">
        <v>211</v>
      </c>
      <c r="G7" s="19" t="s">
        <v>3</v>
      </c>
      <c r="H7" s="19" t="s">
        <v>18</v>
      </c>
    </row>
    <row r="8" spans="1:16" x14ac:dyDescent="0.25">
      <c r="A8" s="64">
        <v>204</v>
      </c>
      <c r="B8" s="36" t="s">
        <v>82</v>
      </c>
      <c r="C8" s="19" t="s">
        <v>32</v>
      </c>
      <c r="D8" s="42" t="s">
        <v>5</v>
      </c>
      <c r="E8" s="76">
        <v>214</v>
      </c>
      <c r="F8" s="76">
        <v>213</v>
      </c>
      <c r="G8" s="19" t="s">
        <v>2</v>
      </c>
      <c r="H8" s="19" t="s">
        <v>2</v>
      </c>
    </row>
    <row r="9" spans="1:16" x14ac:dyDescent="0.25">
      <c r="A9" s="65" t="s">
        <v>81</v>
      </c>
      <c r="B9" s="36" t="s">
        <v>82</v>
      </c>
      <c r="C9" s="19" t="s">
        <v>28</v>
      </c>
      <c r="D9" s="42" t="s">
        <v>5</v>
      </c>
      <c r="E9" s="19">
        <v>211</v>
      </c>
      <c r="F9" s="19">
        <v>210</v>
      </c>
      <c r="G9" s="19" t="s">
        <v>3</v>
      </c>
      <c r="H9" s="19" t="s">
        <v>18</v>
      </c>
      <c r="J9" s="26"/>
      <c r="K9" s="27"/>
      <c r="L9" s="24"/>
      <c r="M9" s="26"/>
      <c r="N9" s="27"/>
      <c r="O9" s="26"/>
    </row>
    <row r="10" spans="1:16" x14ac:dyDescent="0.25">
      <c r="A10" s="66" t="s">
        <v>85</v>
      </c>
      <c r="B10" s="24" t="s">
        <v>82</v>
      </c>
      <c r="C10" s="19" t="s">
        <v>70</v>
      </c>
      <c r="D10" s="42" t="s">
        <v>5</v>
      </c>
      <c r="E10" s="19">
        <v>118</v>
      </c>
      <c r="F10" s="19">
        <v>123</v>
      </c>
      <c r="G10" s="19" t="s">
        <v>2</v>
      </c>
      <c r="H10" s="19" t="s">
        <v>2</v>
      </c>
      <c r="J10" s="26"/>
      <c r="K10" s="27"/>
      <c r="L10" s="24"/>
      <c r="M10" s="26"/>
      <c r="N10" s="27"/>
      <c r="O10" s="26"/>
    </row>
    <row r="11" spans="1:16" x14ac:dyDescent="0.25">
      <c r="A11" s="66"/>
      <c r="C11" s="19"/>
      <c r="D11" s="42"/>
      <c r="J11" s="26"/>
      <c r="K11" s="27"/>
      <c r="L11" s="24"/>
      <c r="M11" s="26"/>
      <c r="N11" s="27"/>
      <c r="O11" s="26"/>
    </row>
    <row r="12" spans="1:16" x14ac:dyDescent="0.25">
      <c r="A12" s="66"/>
      <c r="C12" s="19"/>
      <c r="D12" s="42"/>
      <c r="I12" s="18"/>
      <c r="J12" s="26"/>
      <c r="K12" s="27"/>
      <c r="L12" s="28"/>
      <c r="M12" s="26"/>
      <c r="N12" s="27"/>
      <c r="O12" s="26"/>
    </row>
    <row r="13" spans="1:16" x14ac:dyDescent="0.25">
      <c r="A13" s="66"/>
      <c r="C13" s="19"/>
      <c r="D13" s="42"/>
      <c r="J13" s="26"/>
      <c r="K13" s="29"/>
      <c r="L13" s="19"/>
      <c r="M13" s="26"/>
      <c r="N13" s="29"/>
      <c r="O13" s="19"/>
    </row>
    <row r="14" spans="1:16" x14ac:dyDescent="0.25">
      <c r="A14" s="66"/>
      <c r="C14" s="19"/>
      <c r="D14" s="42"/>
      <c r="J14" s="26"/>
      <c r="K14" s="29"/>
      <c r="L14" s="19"/>
      <c r="M14" s="26"/>
      <c r="N14" s="29"/>
      <c r="O14" s="19"/>
    </row>
    <row r="15" spans="1:16" x14ac:dyDescent="0.25">
      <c r="A15" s="66"/>
      <c r="C15" s="19"/>
      <c r="D15" s="42"/>
      <c r="J15" s="26"/>
      <c r="K15" s="29"/>
      <c r="L15" s="19"/>
      <c r="M15" s="26"/>
      <c r="N15" s="29"/>
      <c r="O15" s="19"/>
    </row>
    <row r="16" spans="1:16" x14ac:dyDescent="0.25">
      <c r="A16" s="66"/>
      <c r="C16" s="19"/>
      <c r="D16" s="42"/>
      <c r="J16" s="26"/>
      <c r="K16" s="29"/>
      <c r="L16" s="19"/>
      <c r="N16" s="29"/>
      <c r="O16" s="19"/>
    </row>
    <row r="17" spans="1:15" x14ac:dyDescent="0.25">
      <c r="C17" s="19"/>
      <c r="D17" s="42"/>
      <c r="J17" s="26"/>
      <c r="K17" s="29"/>
      <c r="L17" s="19"/>
      <c r="M17" s="26"/>
      <c r="N17" s="29"/>
      <c r="O17" s="19"/>
    </row>
    <row r="18" spans="1:15" x14ac:dyDescent="0.25">
      <c r="A18" s="65"/>
      <c r="C18" s="19"/>
      <c r="D18" s="42"/>
      <c r="J18" s="26"/>
      <c r="K18" s="29"/>
      <c r="L18" s="19"/>
      <c r="M18" s="26"/>
      <c r="N18" s="30"/>
    </row>
    <row r="19" spans="1:15" x14ac:dyDescent="0.25">
      <c r="C19" s="19"/>
      <c r="D19" s="42"/>
      <c r="E19" s="43"/>
      <c r="F19" s="43"/>
      <c r="J19" s="26"/>
      <c r="K19" s="29"/>
      <c r="L19" s="19"/>
      <c r="M19" s="26"/>
      <c r="N19" s="30"/>
    </row>
    <row r="20" spans="1:15" x14ac:dyDescent="0.25">
      <c r="C20" s="19"/>
      <c r="D20" s="42"/>
      <c r="J20" s="26"/>
      <c r="K20" s="29"/>
      <c r="L20" s="19"/>
      <c r="M20" s="26"/>
      <c r="N20" s="30"/>
    </row>
    <row r="21" spans="1:15" x14ac:dyDescent="0.25">
      <c r="C21" s="19"/>
      <c r="D21" s="42"/>
      <c r="J21" s="26"/>
      <c r="K21" s="30"/>
      <c r="M21" s="26"/>
      <c r="N21" s="30"/>
    </row>
    <row r="22" spans="1:15" x14ac:dyDescent="0.25">
      <c r="A22" s="68"/>
      <c r="C22" s="19"/>
      <c r="D22" s="42"/>
      <c r="J22" s="26"/>
      <c r="K22" s="30"/>
      <c r="M22" s="26"/>
      <c r="N22" s="30"/>
    </row>
    <row r="23" spans="1:15" x14ac:dyDescent="0.25">
      <c r="A23" s="66"/>
      <c r="C23" s="19"/>
      <c r="D23" s="42"/>
      <c r="J23" s="26"/>
      <c r="K23" s="30"/>
      <c r="M23" s="26"/>
    </row>
    <row r="24" spans="1:15" x14ac:dyDescent="0.25">
      <c r="A24" s="66"/>
      <c r="C24" s="19"/>
      <c r="D24" s="42"/>
      <c r="J24" s="26"/>
      <c r="K24" s="30"/>
      <c r="M24" s="26"/>
    </row>
    <row r="25" spans="1:15" x14ac:dyDescent="0.25">
      <c r="A25" s="66"/>
      <c r="C25" s="19"/>
      <c r="D25" s="42"/>
      <c r="K25" s="30"/>
    </row>
    <row r="26" spans="1:15" x14ac:dyDescent="0.25">
      <c r="A26" s="66"/>
      <c r="C26" s="19"/>
      <c r="D26" s="42"/>
    </row>
    <row r="27" spans="1:15" x14ac:dyDescent="0.25">
      <c r="A27" s="66"/>
      <c r="C27" s="19"/>
      <c r="D27" s="42"/>
    </row>
    <row r="28" spans="1:15" ht="15.75" thickBot="1" x14ac:dyDescent="0.3">
      <c r="A28" s="66"/>
      <c r="C28" s="19"/>
      <c r="D28" s="42"/>
    </row>
    <row r="29" spans="1:15" ht="30" x14ac:dyDescent="0.25">
      <c r="A29" s="64"/>
      <c r="C29" s="19"/>
      <c r="G29" s="44" t="s">
        <v>45</v>
      </c>
      <c r="H29" s="45" t="s">
        <v>46</v>
      </c>
      <c r="J29" s="32" t="s">
        <v>40</v>
      </c>
      <c r="K29" s="26"/>
      <c r="L29" s="26"/>
      <c r="M29" s="32" t="s">
        <v>41</v>
      </c>
    </row>
    <row r="30" spans="1:15" ht="15.75" thickBot="1" x14ac:dyDescent="0.3">
      <c r="A30" s="64"/>
      <c r="C30" s="19"/>
      <c r="G30" s="46">
        <f>COUNTIF(G6:G28,"New Tag Required")</f>
        <v>2</v>
      </c>
      <c r="H30" s="47">
        <f>COUNTIF(H6:H28,"New Sign Required")</f>
        <v>2</v>
      </c>
      <c r="J30" s="48">
        <f>COUNTIF(J7:J29,"Installed")</f>
        <v>0</v>
      </c>
      <c r="K30" s="26"/>
      <c r="L30" s="26"/>
      <c r="M30" s="48">
        <f>COUNTIF(M7:M29,"Installed")</f>
        <v>0</v>
      </c>
    </row>
    <row r="31" spans="1:15" x14ac:dyDescent="0.25">
      <c r="A31" s="69"/>
      <c r="C31" s="19"/>
      <c r="F31" s="70"/>
    </row>
    <row r="32" spans="1:15" x14ac:dyDescent="0.25">
      <c r="A32" s="69"/>
      <c r="C32" s="19"/>
      <c r="F32" s="70"/>
    </row>
    <row r="33" spans="1:6" x14ac:dyDescent="0.25">
      <c r="A33" s="69"/>
      <c r="C33" s="19"/>
      <c r="F33" s="71"/>
    </row>
    <row r="34" spans="1:6" x14ac:dyDescent="0.25">
      <c r="A34" s="64"/>
      <c r="C34" s="19"/>
      <c r="F34" s="70"/>
    </row>
    <row r="35" spans="1:6" x14ac:dyDescent="0.25">
      <c r="A35" s="64"/>
      <c r="C35" s="19"/>
      <c r="F35" s="70"/>
    </row>
    <row r="36" spans="1:6" x14ac:dyDescent="0.25">
      <c r="A36" s="72"/>
      <c r="C36" s="19"/>
    </row>
    <row r="37" spans="1:6" x14ac:dyDescent="0.25">
      <c r="A37" s="72"/>
      <c r="C37" s="19"/>
    </row>
    <row r="38" spans="1:6" x14ac:dyDescent="0.25">
      <c r="A38" s="72"/>
      <c r="C38" s="19"/>
    </row>
    <row r="39" spans="1:6" x14ac:dyDescent="0.25">
      <c r="A39" s="72"/>
      <c r="C39" s="19"/>
    </row>
    <row r="40" spans="1:6" x14ac:dyDescent="0.25">
      <c r="A40" s="72"/>
      <c r="C40" s="19"/>
      <c r="F40" s="49"/>
    </row>
    <row r="41" spans="1:6" x14ac:dyDescent="0.25">
      <c r="A41" s="72"/>
      <c r="C41" s="19"/>
    </row>
    <row r="42" spans="1:6" x14ac:dyDescent="0.25">
      <c r="A42" s="72"/>
      <c r="C42" s="19"/>
    </row>
    <row r="43" spans="1:6" x14ac:dyDescent="0.25">
      <c r="A43" s="64"/>
      <c r="C43" s="19"/>
    </row>
    <row r="44" spans="1:6" x14ac:dyDescent="0.25">
      <c r="A44" s="64"/>
      <c r="C44" s="19"/>
    </row>
    <row r="45" spans="1:6" x14ac:dyDescent="0.25">
      <c r="C45" s="19"/>
    </row>
    <row r="46" spans="1:6" x14ac:dyDescent="0.25">
      <c r="C46" s="19"/>
    </row>
    <row r="47" spans="1:6" x14ac:dyDescent="0.25">
      <c r="C47" s="19"/>
    </row>
    <row r="48" spans="1:6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189" spans="3:3" x14ac:dyDescent="0.25">
      <c r="C189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1:G42 G17:G28 G11:G15">
    <cfRule type="containsText" dxfId="97" priority="338" operator="containsText" text="New Tag Required">
      <formula>NOT(ISERROR(SEARCH("New Tag Required",G11)))</formula>
    </cfRule>
  </conditionalFormatting>
  <conditionalFormatting sqref="D9:D15 D17:D88">
    <cfRule type="containsText" dxfId="96" priority="337" operator="containsText" text="Yes">
      <formula>NOT(ISERROR(SEARCH("Yes",D9)))</formula>
    </cfRule>
  </conditionalFormatting>
  <conditionalFormatting sqref="H31:H88 H189:H410 H17:H28 H12:H15">
    <cfRule type="containsText" dxfId="95" priority="325" operator="containsText" text="New Sign Required">
      <formula>NOT(ISERROR(SEARCH("New Sign Required",H12)))</formula>
    </cfRule>
  </conditionalFormatting>
  <conditionalFormatting sqref="G31:G88 G17:H28 G11:G12 G12:H15">
    <cfRule type="containsText" dxfId="94" priority="324" operator="containsText" text="Action Required">
      <formula>NOT(ISERROR(SEARCH("Action Required",G11)))</formula>
    </cfRule>
  </conditionalFormatting>
  <conditionalFormatting sqref="H31:H88">
    <cfRule type="containsText" dxfId="93" priority="323" operator="containsText" text="Action Required">
      <formula>NOT(ISERROR(SEARCH("Action Required",H31)))</formula>
    </cfRule>
  </conditionalFormatting>
  <conditionalFormatting sqref="D89:D188">
    <cfRule type="containsText" dxfId="92" priority="257" operator="containsText" text="Yes">
      <formula>NOT(ISERROR(SEARCH("Yes",D89)))</formula>
    </cfRule>
  </conditionalFormatting>
  <conditionalFormatting sqref="H89:H188">
    <cfRule type="containsText" dxfId="91" priority="256" operator="containsText" text="New Sign Required">
      <formula>NOT(ISERROR(SEARCH("New Sign Required",H89)))</formula>
    </cfRule>
  </conditionalFormatting>
  <conditionalFormatting sqref="G89:G188">
    <cfRule type="containsText" dxfId="90" priority="255" operator="containsText" text="Action Required">
      <formula>NOT(ISERROR(SEARCH("Action Required",G89)))</formula>
    </cfRule>
  </conditionalFormatting>
  <conditionalFormatting sqref="H89:H188">
    <cfRule type="containsText" dxfId="89" priority="254" operator="containsText" text="Action Required">
      <formula>NOT(ISERROR(SEARCH("Action Required",H89)))</formula>
    </cfRule>
  </conditionalFormatting>
  <conditionalFormatting sqref="J2:N2">
    <cfRule type="cellIs" dxfId="88" priority="231" operator="notEqual">
      <formula>0</formula>
    </cfRule>
  </conditionalFormatting>
  <conditionalFormatting sqref="J17:J24 J9:J15">
    <cfRule type="cellIs" dxfId="87" priority="230" operator="equal">
      <formula>0</formula>
    </cfRule>
  </conditionalFormatting>
  <conditionalFormatting sqref="M17:M24 M9:M15">
    <cfRule type="cellIs" dxfId="86" priority="229" operator="equal">
      <formula>0</formula>
    </cfRule>
  </conditionalFormatting>
  <conditionalFormatting sqref="M17:M24 J17:J24 M9:M15 J9:J15">
    <cfRule type="cellIs" dxfId="85" priority="226" operator="equal">
      <formula>"In Progress"</formula>
    </cfRule>
    <cfRule type="cellIs" dxfId="84" priority="227" operator="equal">
      <formula>"Log Issues"</formula>
    </cfRule>
    <cfRule type="cellIs" dxfId="83" priority="228" operator="equal">
      <formula>"N/A"</formula>
    </cfRule>
  </conditionalFormatting>
  <conditionalFormatting sqref="K13:L13 K9:K12">
    <cfRule type="expression" dxfId="82" priority="225">
      <formula>$J9="Log Issues"</formula>
    </cfRule>
  </conditionalFormatting>
  <conditionalFormatting sqref="H1:H5 H12:H15 H17:H1048576">
    <cfRule type="containsText" dxfId="81" priority="218" operator="containsText" text="Remove Old Sign">
      <formula>NOT(ISERROR(SEARCH("Remove Old Sign",H1)))</formula>
    </cfRule>
    <cfRule type="containsText" dxfId="80" priority="219" operator="containsText" text="Move Sign to New Location">
      <formula>NOT(ISERROR(SEARCH("Move Sign to New Location",H1)))</formula>
    </cfRule>
  </conditionalFormatting>
  <conditionalFormatting sqref="G1:G5 G11:G15 G17:G1048576">
    <cfRule type="containsText" dxfId="79" priority="217" operator="containsText" text="Remove Old Tag">
      <formula>NOT(ISERROR(SEARCH("Remove Old Tag",G1)))</formula>
    </cfRule>
  </conditionalFormatting>
  <conditionalFormatting sqref="D12">
    <cfRule type="containsText" dxfId="78" priority="189" operator="containsText" text="Yes">
      <formula>NOT(ISERROR(SEARCH("Yes",D12)))</formula>
    </cfRule>
  </conditionalFormatting>
  <conditionalFormatting sqref="D13">
    <cfRule type="containsText" dxfId="73" priority="171" operator="containsText" text="Yes">
      <formula>NOT(ISERROR(SEARCH("Yes",D13)))</formula>
    </cfRule>
  </conditionalFormatting>
  <conditionalFormatting sqref="H12">
    <cfRule type="containsText" dxfId="72" priority="155" operator="containsText" text="New Tag Required">
      <formula>NOT(ISERROR(SEARCH("New Tag Required",H12)))</formula>
    </cfRule>
  </conditionalFormatting>
  <conditionalFormatting sqref="H12">
    <cfRule type="containsText" dxfId="71" priority="154" operator="containsText" text="Action Required">
      <formula>NOT(ISERROR(SEARCH("Action Required",H12)))</formula>
    </cfRule>
  </conditionalFormatting>
  <conditionalFormatting sqref="H12">
    <cfRule type="containsText" dxfId="70" priority="153" operator="containsText" text="New Tag Required">
      <formula>NOT(ISERROR(SEARCH("New Tag Required",H12)))</formula>
    </cfRule>
  </conditionalFormatting>
  <conditionalFormatting sqref="H12">
    <cfRule type="containsText" dxfId="69" priority="152" operator="containsText" text="Action Required">
      <formula>NOT(ISERROR(SEARCH("Action Required",H12)))</formula>
    </cfRule>
  </conditionalFormatting>
  <conditionalFormatting sqref="H12">
    <cfRule type="containsText" dxfId="68" priority="151" operator="containsText" text="Remove Old Tag">
      <formula>NOT(ISERROR(SEARCH("Remove Old Tag",H12)))</formula>
    </cfRule>
  </conditionalFormatting>
  <conditionalFormatting sqref="D11">
    <cfRule type="containsText" dxfId="67" priority="145" operator="containsText" text="Yes">
      <formula>NOT(ISERROR(SEARCH("Yes",D11)))</formula>
    </cfRule>
  </conditionalFormatting>
  <conditionalFormatting sqref="G11">
    <cfRule type="containsText" dxfId="66" priority="144" operator="containsText" text="New Tag Required">
      <formula>NOT(ISERROR(SEARCH("New Tag Required",G11)))</formula>
    </cfRule>
  </conditionalFormatting>
  <conditionalFormatting sqref="G11">
    <cfRule type="containsText" dxfId="65" priority="143" operator="containsText" text="Action Required">
      <formula>NOT(ISERROR(SEARCH("Action Required",G11)))</formula>
    </cfRule>
  </conditionalFormatting>
  <conditionalFormatting sqref="G11">
    <cfRule type="containsText" dxfId="64" priority="142" operator="containsText" text="New Tag Required">
      <formula>NOT(ISERROR(SEARCH("New Tag Required",G11)))</formula>
    </cfRule>
  </conditionalFormatting>
  <conditionalFormatting sqref="G11">
    <cfRule type="containsText" dxfId="63" priority="141" operator="containsText" text="Action Required">
      <formula>NOT(ISERROR(SEARCH("Action Required",G11)))</formula>
    </cfRule>
  </conditionalFormatting>
  <conditionalFormatting sqref="G11">
    <cfRule type="containsText" dxfId="62" priority="140" operator="containsText" text="Remove Old Tag">
      <formula>NOT(ISERROR(SEARCH("Remove Old Tag",G11)))</formula>
    </cfRule>
  </conditionalFormatting>
  <conditionalFormatting sqref="H11">
    <cfRule type="containsText" dxfId="61" priority="139" operator="containsText" text="New Tag Required">
      <formula>NOT(ISERROR(SEARCH("New Tag Required",H11)))</formula>
    </cfRule>
  </conditionalFormatting>
  <conditionalFormatting sqref="H11">
    <cfRule type="containsText" dxfId="60" priority="138" operator="containsText" text="Action Required">
      <formula>NOT(ISERROR(SEARCH("Action Required",H11)))</formula>
    </cfRule>
  </conditionalFormatting>
  <conditionalFormatting sqref="H11">
    <cfRule type="containsText" dxfId="59" priority="137" operator="containsText" text="New Tag Required">
      <formula>NOT(ISERROR(SEARCH("New Tag Required",H11)))</formula>
    </cfRule>
  </conditionalFormatting>
  <conditionalFormatting sqref="H11">
    <cfRule type="containsText" dxfId="58" priority="136" operator="containsText" text="Action Required">
      <formula>NOT(ISERROR(SEARCH("Action Required",H11)))</formula>
    </cfRule>
  </conditionalFormatting>
  <conditionalFormatting sqref="H11">
    <cfRule type="containsText" dxfId="57" priority="135" operator="containsText" text="Remove Old Tag">
      <formula>NOT(ISERROR(SEARCH("Remove Old Tag",H11)))</formula>
    </cfRule>
  </conditionalFormatting>
  <conditionalFormatting sqref="N9">
    <cfRule type="expression" dxfId="56" priority="342">
      <formula>$M11="Log Issues"</formula>
    </cfRule>
  </conditionalFormatting>
  <conditionalFormatting sqref="J11">
    <cfRule type="cellIs" dxfId="55" priority="94" operator="equal">
      <formula>0</formula>
    </cfRule>
  </conditionalFormatting>
  <conditionalFormatting sqref="M11">
    <cfRule type="cellIs" dxfId="54" priority="93" operator="equal">
      <formula>0</formula>
    </cfRule>
  </conditionalFormatting>
  <conditionalFormatting sqref="J11 M11">
    <cfRule type="cellIs" dxfId="53" priority="90" operator="equal">
      <formula>"In Progress"</formula>
    </cfRule>
    <cfRule type="cellIs" dxfId="52" priority="91" operator="equal">
      <formula>"Log Issues"</formula>
    </cfRule>
    <cfRule type="cellIs" dxfId="51" priority="92" operator="equal">
      <formula>"N/A"</formula>
    </cfRule>
  </conditionalFormatting>
  <conditionalFormatting sqref="H11">
    <cfRule type="containsText" dxfId="50" priority="80" operator="containsText" text="New Tag Required">
      <formula>NOT(ISERROR(SEARCH("New Tag Required",H11)))</formula>
    </cfRule>
  </conditionalFormatting>
  <conditionalFormatting sqref="H11">
    <cfRule type="containsText" dxfId="49" priority="79" operator="containsText" text="Action Required">
      <formula>NOT(ISERROR(SEARCH("Action Required",H11)))</formula>
    </cfRule>
  </conditionalFormatting>
  <conditionalFormatting sqref="H11">
    <cfRule type="containsText" dxfId="48" priority="78" operator="containsText" text="New Tag Required">
      <formula>NOT(ISERROR(SEARCH("New Tag Required",H11)))</formula>
    </cfRule>
  </conditionalFormatting>
  <conditionalFormatting sqref="H11">
    <cfRule type="containsText" dxfId="47" priority="77" operator="containsText" text="Action Required">
      <formula>NOT(ISERROR(SEARCH("Action Required",H11)))</formula>
    </cfRule>
  </conditionalFormatting>
  <conditionalFormatting sqref="H11">
    <cfRule type="containsText" dxfId="46" priority="76" operator="containsText" text="Remove Old Tag">
      <formula>NOT(ISERROR(SEARCH("Remove Old Tag",H11)))</formula>
    </cfRule>
  </conditionalFormatting>
  <conditionalFormatting sqref="D10">
    <cfRule type="containsText" dxfId="45" priority="65" operator="containsText" text="Yes">
      <formula>NOT(ISERROR(SEARCH("Yes",D10)))</formula>
    </cfRule>
  </conditionalFormatting>
  <conditionalFormatting sqref="G6:G9">
    <cfRule type="containsText" dxfId="34" priority="36" operator="containsText" text="New Tag Required">
      <formula>NOT(ISERROR(SEARCH("New Tag Required",G6)))</formula>
    </cfRule>
  </conditionalFormatting>
  <conditionalFormatting sqref="G6:G9">
    <cfRule type="containsText" dxfId="33" priority="35" operator="containsText" text="Action Required">
      <formula>NOT(ISERROR(SEARCH("Action Required",G6)))</formula>
    </cfRule>
  </conditionalFormatting>
  <conditionalFormatting sqref="G6:G9">
    <cfRule type="containsText" dxfId="32" priority="34" operator="containsText" text="Remove Old Tag">
      <formula>NOT(ISERROR(SEARCH("Remove Old Tag",G6)))</formula>
    </cfRule>
  </conditionalFormatting>
  <conditionalFormatting sqref="H6:H9">
    <cfRule type="containsText" dxfId="31" priority="30" operator="containsText" text="New Sign Required">
      <formula>NOT(ISERROR(SEARCH("New Sign Required",H6)))</formula>
    </cfRule>
  </conditionalFormatting>
  <conditionalFormatting sqref="H6:H9">
    <cfRule type="containsText" dxfId="30" priority="29" operator="containsText" text="Action Required">
      <formula>NOT(ISERROR(SEARCH("Action Required",H6)))</formula>
    </cfRule>
  </conditionalFormatting>
  <conditionalFormatting sqref="H6:H9">
    <cfRule type="containsText" dxfId="29" priority="27" operator="containsText" text="Remove Old Sign">
      <formula>NOT(ISERROR(SEARCH("Remove Old Sign",H6)))</formula>
    </cfRule>
    <cfRule type="containsText" dxfId="28" priority="28" operator="containsText" text="Move Sign to New Location">
      <formula>NOT(ISERROR(SEARCH("Move Sign to New Location",H6)))</formula>
    </cfRule>
  </conditionalFormatting>
  <conditionalFormatting sqref="G16">
    <cfRule type="containsText" dxfId="27" priority="22" operator="containsText" text="New Tag Required">
      <formula>NOT(ISERROR(SEARCH("New Tag Required",G16)))</formula>
    </cfRule>
  </conditionalFormatting>
  <conditionalFormatting sqref="D16">
    <cfRule type="containsText" dxfId="26" priority="21" operator="containsText" text="Yes">
      <formula>NOT(ISERROR(SEARCH("Yes",D16)))</formula>
    </cfRule>
  </conditionalFormatting>
  <conditionalFormatting sqref="H16">
    <cfRule type="containsText" dxfId="25" priority="20" operator="containsText" text="New Sign Required">
      <formula>NOT(ISERROR(SEARCH("New Sign Required",H16)))</formula>
    </cfRule>
  </conditionalFormatting>
  <conditionalFormatting sqref="G16:H16">
    <cfRule type="containsText" dxfId="24" priority="19" operator="containsText" text="Action Required">
      <formula>NOT(ISERROR(SEARCH("Action Required",G16)))</formula>
    </cfRule>
  </conditionalFormatting>
  <conditionalFormatting sqref="J16">
    <cfRule type="cellIs" dxfId="23" priority="18" operator="equal">
      <formula>0</formula>
    </cfRule>
  </conditionalFormatting>
  <conditionalFormatting sqref="J16">
    <cfRule type="cellIs" dxfId="22" priority="15" operator="equal">
      <formula>"In Progress"</formula>
    </cfRule>
    <cfRule type="cellIs" dxfId="21" priority="16" operator="equal">
      <formula>"Log Issues"</formula>
    </cfRule>
    <cfRule type="cellIs" dxfId="20" priority="17" operator="equal">
      <formula>"N/A"</formula>
    </cfRule>
  </conditionalFormatting>
  <conditionalFormatting sqref="H16">
    <cfRule type="containsText" dxfId="19" priority="13" operator="containsText" text="Remove Old Sign">
      <formula>NOT(ISERROR(SEARCH("Remove Old Sign",H16)))</formula>
    </cfRule>
    <cfRule type="containsText" dxfId="18" priority="14" operator="containsText" text="Move Sign to New Location">
      <formula>NOT(ISERROR(SEARCH("Move Sign to New Location",H16)))</formula>
    </cfRule>
  </conditionalFormatting>
  <conditionalFormatting sqref="G16">
    <cfRule type="containsText" dxfId="17" priority="12" operator="containsText" text="Remove Old Tag">
      <formula>NOT(ISERROR(SEARCH("Remove Old Tag",G16)))</formula>
    </cfRule>
  </conditionalFormatting>
  <conditionalFormatting sqref="D6:D8">
    <cfRule type="containsText" dxfId="16" priority="10" operator="containsText" text="Yes">
      <formula>NOT(ISERROR(SEARCH("Yes",D6)))</formula>
    </cfRule>
  </conditionalFormatting>
  <conditionalFormatting sqref="N11">
    <cfRule type="expression" dxfId="15" priority="377">
      <formula>$M12="Log Issues"</formula>
    </cfRule>
  </conditionalFormatting>
  <conditionalFormatting sqref="N10">
    <cfRule type="expression" dxfId="14" priority="378">
      <formula>#REF!="Log Issues"</formula>
    </cfRule>
  </conditionalFormatting>
  <conditionalFormatting sqref="N12">
    <cfRule type="expression" dxfId="13" priority="413">
      <formula>#REF!="Log Issues"</formula>
    </cfRule>
  </conditionalFormatting>
  <conditionalFormatting sqref="G10">
    <cfRule type="containsText" dxfId="6" priority="7" operator="containsText" text="New Tag Required">
      <formula>NOT(ISERROR(SEARCH("New Tag Required",G10)))</formula>
    </cfRule>
  </conditionalFormatting>
  <conditionalFormatting sqref="G10">
    <cfRule type="containsText" dxfId="5" priority="6" operator="containsText" text="Action Required">
      <formula>NOT(ISERROR(SEARCH("Action Required",G10)))</formula>
    </cfRule>
  </conditionalFormatting>
  <conditionalFormatting sqref="G10">
    <cfRule type="containsText" dxfId="4" priority="5" operator="containsText" text="Remove Old Tag">
      <formula>NOT(ISERROR(SEARCH("Remove Old Tag",G10)))</formula>
    </cfRule>
  </conditionalFormatting>
  <conditionalFormatting sqref="H10">
    <cfRule type="containsText" dxfId="3" priority="4" operator="containsText" text="New Sign Required">
      <formula>NOT(ISERROR(SEARCH("New Sign Required",H10)))</formula>
    </cfRule>
  </conditionalFormatting>
  <conditionalFormatting sqref="H10">
    <cfRule type="containsText" dxfId="2" priority="3" operator="containsText" text="Action Required">
      <formula>NOT(ISERROR(SEARCH("Action Required",H10)))</formula>
    </cfRule>
  </conditionalFormatting>
  <conditionalFormatting sqref="H10">
    <cfRule type="containsText" dxfId="1" priority="1" operator="containsText" text="Remove Old Sign">
      <formula>NOT(ISERROR(SEARCH("Remove Old Sign",H10)))</formula>
    </cfRule>
    <cfRule type="containsText" dxfId="0" priority="2" operator="containsText" text="Move Sign to New Location">
      <formula>NOT(ISERROR(SEARCH("Move Sign to New Location",H10)))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H31:H188 H6:H10</xm:sqref>
        </x14:dataValidation>
        <x14:dataValidation type="list" allowBlank="1" showInputMessage="1" showErrorMessage="1">
          <x14:formula1>
            <xm:f>Lookup!$A$1:$A$4</xm:f>
          </x14:formula1>
          <xm:sqref>G31:G188 G6:G10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C6:C12 C29:C188</xm:sqref>
        </x14:dataValidation>
        <x14:dataValidation type="list" allowBlank="1" showInputMessage="1" showErrorMessage="1">
          <x14:formula1>
            <xm:f>Lookup!$F$1:$F$8</xm:f>
          </x14:formula1>
          <xm:sqref>M17:M24 M9:M15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C13:C28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O9:O12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G11:H28</xm:sqref>
        </x14:dataValidation>
        <x14:dataValidation type="list" allowBlank="1" showInputMessage="1" showErrorMessage="1">
          <x14:formula1>
            <xm:f>Lookup!$F$1:$F$7</xm:f>
          </x14:formula1>
          <xm:sqref>J9:J24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24" bestFit="1" customWidth="1"/>
    <col min="2" max="2" width="30.7109375" style="24" bestFit="1" customWidth="1"/>
    <col min="3" max="3" width="6.7109375" style="18" bestFit="1" customWidth="1"/>
    <col min="4" max="4" width="13.28515625" style="18" bestFit="1" customWidth="1"/>
    <col min="5" max="5" width="14.28515625" style="18" bestFit="1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8" x14ac:dyDescent="0.25">
      <c r="A1" s="16" t="s">
        <v>7</v>
      </c>
      <c r="B1" s="33" t="s">
        <v>77</v>
      </c>
      <c r="C1" s="17"/>
      <c r="D1" s="10" t="s">
        <v>10</v>
      </c>
      <c r="E1" s="34">
        <f>'KD Changes'!G1</f>
        <v>43714</v>
      </c>
    </row>
    <row r="2" spans="1:8" x14ac:dyDescent="0.25">
      <c r="A2" s="20" t="s">
        <v>8</v>
      </c>
      <c r="B2" s="21" t="str">
        <f>'KD Changes'!B2:C2</f>
        <v>Breckinridge Hall</v>
      </c>
      <c r="C2" s="22"/>
      <c r="D2" s="23" t="s">
        <v>12</v>
      </c>
      <c r="E2" s="35" t="str">
        <f>'KD Changes'!G2</f>
        <v>Sawyer Wilson</v>
      </c>
    </row>
    <row r="5" spans="1:8" s="13" customFormat="1" ht="15.75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8" ht="15.75" thickTop="1" x14ac:dyDescent="0.25">
      <c r="A6" s="37" t="s">
        <v>83</v>
      </c>
      <c r="B6" s="73" t="s">
        <v>84</v>
      </c>
      <c r="C6" s="38" t="s">
        <v>63</v>
      </c>
      <c r="D6" s="19">
        <v>210</v>
      </c>
      <c r="F6" s="25"/>
      <c r="G6" s="13"/>
      <c r="H6" s="13"/>
    </row>
    <row r="7" spans="1:8" x14ac:dyDescent="0.25">
      <c r="B7" s="37"/>
      <c r="C7" s="38"/>
    </row>
    <row r="8" spans="1:8" x14ac:dyDescent="0.25">
      <c r="B8" s="37"/>
      <c r="C8" s="38"/>
    </row>
    <row r="9" spans="1:8" x14ac:dyDescent="0.25">
      <c r="B9" s="37"/>
      <c r="C9" s="38"/>
    </row>
    <row r="10" spans="1:8" x14ac:dyDescent="0.25">
      <c r="B10" s="37"/>
      <c r="C10" s="38"/>
    </row>
    <row r="11" spans="1:8" x14ac:dyDescent="0.25">
      <c r="B11" s="37"/>
      <c r="C11" s="38"/>
    </row>
    <row r="12" spans="1:8" x14ac:dyDescent="0.25">
      <c r="B12" s="37"/>
      <c r="C12" s="38"/>
    </row>
    <row r="13" spans="1:8" x14ac:dyDescent="0.25">
      <c r="B13" s="37"/>
      <c r="C13" s="38"/>
    </row>
    <row r="14" spans="1:8" x14ac:dyDescent="0.25">
      <c r="B14" s="37"/>
      <c r="C14" s="38"/>
    </row>
    <row r="15" spans="1:8" x14ac:dyDescent="0.25">
      <c r="B15" s="37"/>
      <c r="C15" s="38"/>
    </row>
    <row r="16" spans="1:8" x14ac:dyDescent="0.25">
      <c r="B16" s="37"/>
      <c r="C16" s="38"/>
    </row>
    <row r="17" spans="2:3" x14ac:dyDescent="0.25">
      <c r="B17" s="37"/>
      <c r="C17" s="38"/>
    </row>
    <row r="18" spans="2:3" x14ac:dyDescent="0.25">
      <c r="B18" s="37"/>
      <c r="C18" s="38"/>
    </row>
    <row r="19" spans="2:3" x14ac:dyDescent="0.25">
      <c r="B19" s="37"/>
      <c r="C19" s="38"/>
    </row>
    <row r="20" spans="2:3" x14ac:dyDescent="0.25">
      <c r="B20" s="37"/>
      <c r="C20" s="38"/>
    </row>
    <row r="21" spans="2:3" x14ac:dyDescent="0.25">
      <c r="B21" s="37"/>
      <c r="C21" s="38"/>
    </row>
    <row r="22" spans="2:3" x14ac:dyDescent="0.25">
      <c r="B22" s="37"/>
      <c r="C22" s="38"/>
    </row>
    <row r="23" spans="2:3" x14ac:dyDescent="0.25">
      <c r="B23" s="37"/>
      <c r="C23" s="38"/>
    </row>
    <row r="24" spans="2:3" x14ac:dyDescent="0.25">
      <c r="B24" s="37"/>
      <c r="C24" s="38"/>
    </row>
    <row r="25" spans="2:3" x14ac:dyDescent="0.25">
      <c r="B25" s="37"/>
      <c r="C25" s="38"/>
    </row>
    <row r="26" spans="2:3" x14ac:dyDescent="0.25">
      <c r="B26" s="37"/>
      <c r="C26" s="38"/>
    </row>
    <row r="27" spans="2:3" x14ac:dyDescent="0.25">
      <c r="B27" s="37"/>
      <c r="C27" s="38"/>
    </row>
    <row r="28" spans="2:3" x14ac:dyDescent="0.25">
      <c r="B28" s="37"/>
      <c r="C28" s="38"/>
    </row>
    <row r="29" spans="2:3" x14ac:dyDescent="0.25">
      <c r="B29" s="37"/>
      <c r="C29" s="38"/>
    </row>
    <row r="30" spans="2:3" x14ac:dyDescent="0.25">
      <c r="B30" s="37"/>
      <c r="C30" s="38"/>
    </row>
    <row r="31" spans="2:3" x14ac:dyDescent="0.25">
      <c r="B31" s="37"/>
      <c r="C31" s="38"/>
    </row>
    <row r="32" spans="2:3" x14ac:dyDescent="0.25">
      <c r="B32" s="37"/>
      <c r="C32" s="38"/>
    </row>
    <row r="33" spans="2:3" x14ac:dyDescent="0.25">
      <c r="B33" s="37"/>
      <c r="C33" s="38"/>
    </row>
    <row r="34" spans="2:3" x14ac:dyDescent="0.25">
      <c r="B34" s="37"/>
      <c r="C34" s="38"/>
    </row>
    <row r="35" spans="2:3" x14ac:dyDescent="0.25">
      <c r="B35" s="37"/>
      <c r="C35" s="38"/>
    </row>
    <row r="36" spans="2:3" x14ac:dyDescent="0.25">
      <c r="B36" s="37"/>
      <c r="C36" s="38"/>
    </row>
    <row r="37" spans="2:3" x14ac:dyDescent="0.25">
      <c r="B37" s="37"/>
      <c r="C37" s="38"/>
    </row>
    <row r="38" spans="2:3" x14ac:dyDescent="0.25">
      <c r="B38" s="37"/>
      <c r="C38" s="38"/>
    </row>
    <row r="39" spans="2:3" x14ac:dyDescent="0.25">
      <c r="B39" s="37"/>
      <c r="C39" s="38"/>
    </row>
    <row r="40" spans="2:3" x14ac:dyDescent="0.25">
      <c r="B40" s="37"/>
      <c r="C40" s="38"/>
    </row>
    <row r="41" spans="2:3" x14ac:dyDescent="0.25">
      <c r="B41" s="37"/>
      <c r="C41" s="38"/>
    </row>
    <row r="42" spans="2:3" x14ac:dyDescent="0.25">
      <c r="B42" s="37"/>
    </row>
    <row r="43" spans="2:3" x14ac:dyDescent="0.25">
      <c r="B43" s="37"/>
    </row>
    <row r="44" spans="2:3" x14ac:dyDescent="0.25">
      <c r="B44" s="37"/>
    </row>
    <row r="45" spans="2:3" x14ac:dyDescent="0.25">
      <c r="B45" s="37"/>
    </row>
    <row r="46" spans="2:3" x14ac:dyDescent="0.25">
      <c r="B46" s="37"/>
    </row>
    <row r="47" spans="2:3" x14ac:dyDescent="0.25">
      <c r="B47" s="37"/>
    </row>
    <row r="48" spans="2:3" x14ac:dyDescent="0.25">
      <c r="B48" s="37"/>
    </row>
    <row r="49" spans="2:2" x14ac:dyDescent="0.25">
      <c r="B49" s="37"/>
    </row>
    <row r="50" spans="2:2" x14ac:dyDescent="0.25">
      <c r="B50" s="37"/>
    </row>
    <row r="51" spans="2:2" x14ac:dyDescent="0.25">
      <c r="B51" s="37"/>
    </row>
    <row r="52" spans="2:2" x14ac:dyDescent="0.25">
      <c r="B52" s="37"/>
    </row>
    <row r="53" spans="2:2" x14ac:dyDescent="0.25">
      <c r="B53" s="37"/>
    </row>
    <row r="54" spans="2:2" x14ac:dyDescent="0.25">
      <c r="B54" s="37"/>
    </row>
    <row r="55" spans="2:2" x14ac:dyDescent="0.25">
      <c r="B55" s="37"/>
    </row>
    <row r="56" spans="2:2" x14ac:dyDescent="0.25">
      <c r="B56" s="37"/>
    </row>
    <row r="57" spans="2:2" x14ac:dyDescent="0.25">
      <c r="B57" s="37"/>
    </row>
    <row r="58" spans="2:2" x14ac:dyDescent="0.25">
      <c r="B58" s="37"/>
    </row>
    <row r="59" spans="2:2" x14ac:dyDescent="0.25">
      <c r="B59" s="37"/>
    </row>
    <row r="60" spans="2:2" x14ac:dyDescent="0.25">
      <c r="B60" s="37"/>
    </row>
    <row r="61" spans="2:2" x14ac:dyDescent="0.25">
      <c r="B61" s="37"/>
    </row>
    <row r="62" spans="2:2" x14ac:dyDescent="0.25">
      <c r="B62" s="37"/>
    </row>
    <row r="63" spans="2:2" x14ac:dyDescent="0.25">
      <c r="B63" s="37"/>
    </row>
    <row r="64" spans="2:2" x14ac:dyDescent="0.25">
      <c r="B64" s="37"/>
    </row>
    <row r="65" spans="2:2" x14ac:dyDescent="0.25">
      <c r="B65" s="37"/>
    </row>
    <row r="66" spans="2:2" x14ac:dyDescent="0.25">
      <c r="B66" s="37"/>
    </row>
    <row r="67" spans="2:2" x14ac:dyDescent="0.25">
      <c r="B67" s="37"/>
    </row>
    <row r="68" spans="2:2" x14ac:dyDescent="0.25">
      <c r="B68" s="37"/>
    </row>
    <row r="69" spans="2:2" x14ac:dyDescent="0.25">
      <c r="B69" s="37"/>
    </row>
    <row r="70" spans="2:2" x14ac:dyDescent="0.25">
      <c r="B70" s="37"/>
    </row>
    <row r="71" spans="2:2" x14ac:dyDescent="0.25">
      <c r="B71" s="37"/>
    </row>
    <row r="72" spans="2:2" x14ac:dyDescent="0.25">
      <c r="B72" s="37"/>
    </row>
    <row r="73" spans="2:2" x14ac:dyDescent="0.25">
      <c r="B73" s="37"/>
    </row>
    <row r="74" spans="2:2" x14ac:dyDescent="0.25">
      <c r="B74" s="37"/>
    </row>
    <row r="75" spans="2:2" x14ac:dyDescent="0.25">
      <c r="B75" s="37"/>
    </row>
    <row r="76" spans="2:2" x14ac:dyDescent="0.25">
      <c r="B76" s="37"/>
    </row>
    <row r="77" spans="2:2" x14ac:dyDescent="0.25">
      <c r="B77" s="37"/>
    </row>
    <row r="78" spans="2:2" x14ac:dyDescent="0.25">
      <c r="B78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  <row r="86" spans="2:2" x14ac:dyDescent="0.25">
      <c r="B86" s="37"/>
    </row>
    <row r="87" spans="2:2" x14ac:dyDescent="0.25">
      <c r="B87" s="37"/>
    </row>
    <row r="88" spans="2:2" x14ac:dyDescent="0.25">
      <c r="B88" s="37"/>
    </row>
    <row r="89" spans="2:2" x14ac:dyDescent="0.25">
      <c r="B89" s="37"/>
    </row>
    <row r="90" spans="2:2" x14ac:dyDescent="0.25">
      <c r="B90" s="37"/>
    </row>
    <row r="91" spans="2:2" x14ac:dyDescent="0.25">
      <c r="B91" s="37"/>
    </row>
    <row r="92" spans="2:2" x14ac:dyDescent="0.25">
      <c r="B92" s="37"/>
    </row>
    <row r="93" spans="2:2" x14ac:dyDescent="0.25">
      <c r="B93" s="37"/>
    </row>
    <row r="94" spans="2:2" x14ac:dyDescent="0.25">
      <c r="B94" s="37"/>
    </row>
    <row r="95" spans="2:2" x14ac:dyDescent="0.25">
      <c r="B95" s="37"/>
    </row>
    <row r="96" spans="2:2" x14ac:dyDescent="0.25">
      <c r="B96" s="37"/>
    </row>
    <row r="97" spans="2:2" x14ac:dyDescent="0.25">
      <c r="B97" s="37"/>
    </row>
    <row r="98" spans="2:2" x14ac:dyDescent="0.25">
      <c r="B98" s="37"/>
    </row>
    <row r="99" spans="2:2" x14ac:dyDescent="0.25">
      <c r="B99" s="37"/>
    </row>
    <row r="100" spans="2:2" x14ac:dyDescent="0.25">
      <c r="B100" s="37"/>
    </row>
    <row r="101" spans="2:2" x14ac:dyDescent="0.25">
      <c r="B101" s="37"/>
    </row>
    <row r="102" spans="2:2" x14ac:dyDescent="0.25">
      <c r="B102" s="37"/>
    </row>
    <row r="103" spans="2:2" x14ac:dyDescent="0.25">
      <c r="B103" s="37"/>
    </row>
    <row r="104" spans="2:2" x14ac:dyDescent="0.25">
      <c r="B104" s="37"/>
    </row>
    <row r="105" spans="2:2" x14ac:dyDescent="0.25">
      <c r="B105" s="37"/>
    </row>
    <row r="106" spans="2:2" x14ac:dyDescent="0.25">
      <c r="B106" s="37"/>
    </row>
    <row r="107" spans="2:2" x14ac:dyDescent="0.25">
      <c r="B107" s="37"/>
    </row>
    <row r="108" spans="2:2" x14ac:dyDescent="0.25">
      <c r="B108" s="37"/>
    </row>
    <row r="109" spans="2:2" x14ac:dyDescent="0.25">
      <c r="B109" s="37"/>
    </row>
    <row r="110" spans="2:2" x14ac:dyDescent="0.25">
      <c r="B110" s="37"/>
    </row>
  </sheetData>
  <sheetProtection insertRows="0" deleteRows="0" selectLockedCells="1"/>
  <conditionalFormatting sqref="D7:D13">
    <cfRule type="containsText" dxfId="12" priority="15" operator="containsText" text="Yes">
      <formula>NOT(ISERROR(SEARCH("Yes",D7)))</formula>
    </cfRule>
  </conditionalFormatting>
  <conditionalFormatting sqref="H7:H234">
    <cfRule type="containsText" dxfId="11" priority="14" operator="containsText" text="New Sign Required">
      <formula>NOT(ISERROR(SEARCH("New Sign Required",H7)))</formula>
    </cfRule>
  </conditionalFormatting>
  <conditionalFormatting sqref="G7:H13">
    <cfRule type="containsText" dxfId="10" priority="13" operator="containsText" text="Action Required">
      <formula>NOT(ISERROR(SEARCH("Action Required",G7)))</formula>
    </cfRule>
  </conditionalFormatting>
  <conditionalFormatting sqref="H1:H4 H7:H1048576 G5:G6">
    <cfRule type="containsText" dxfId="9" priority="2" operator="containsText" text="Remove Old Sign">
      <formula>NOT(ISERROR(SEARCH("Remove Old Sign",G1)))</formula>
    </cfRule>
    <cfRule type="containsText" dxfId="8" priority="3" operator="containsText" text="Move Sign to New Location">
      <formula>NOT(ISERROR(SEARCH("Move Sign to New Location",G1)))</formula>
    </cfRule>
  </conditionalFormatting>
  <conditionalFormatting sqref="G3:G4 E1:E2 G7:G1048576 F5">
    <cfRule type="containsText" dxfId="7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4:H21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G7:H13</xm:sqref>
        </x14:dataValidation>
        <x14:dataValidation type="list" allowBlank="1" showInputMessage="1" showErrorMessage="1">
          <x14:formula1>
            <xm:f>Lookup!$G$1:$G$7</xm:f>
          </x14:formula1>
          <xm:sqref>C6:C41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2019-09-25T13:15:58Z</dcterms:modified>
</cp:coreProperties>
</file>