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5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29" i="1" l="1"/>
  <c r="J29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  <c r="B2" i="4" s="1"/>
  <c r="J2" i="1"/>
  <c r="K2" i="1"/>
</calcChain>
</file>

<file path=xl/sharedStrings.xml><?xml version="1.0" encoding="utf-8"?>
<sst xmlns="http://schemas.openxmlformats.org/spreadsheetml/2006/main" count="158" uniqueCount="100">
  <si>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</si>
  <si>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</si>
  <si>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</si>
  <si>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</si>
  <si>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</si>
  <si>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</si>
  <si>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</si>
  <si>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</si>
  <si>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</si>
  <si>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</si>
  <si>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</si>
  <si>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</si>
  <si>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</si>
  <si>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</si>
  <si>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</si>
  <si>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</si>
  <si>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</si>
  <si>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</si>
  <si>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</si>
  <si>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</si>
  <si>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</si>
  <si>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</si>
  <si>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</si>
  <si>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</si>
  <si>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</si>
  <si>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</si>
  <si>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</si>
  <si>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</si>
  <si>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</si>
  <si>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</si>
  <si>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</si>
  <si>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</si>
  <si>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</si>
  <si>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</si>
  <si>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</si>
  <si>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</si>
  <si>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</si>
  <si>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</si>
  <si>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</si>
  <si>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</si>
  <si>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</si>
  <si>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</si>
  <si>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</si>
  <si>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</si>
  <si>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</si>
  <si>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</si>
  <si>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</si>
  <si>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</si>
  <si>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</si>
  <si>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</si>
  <si>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</si>
  <si>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</si>
  <si>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</si>
  <si>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</si>
  <si>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</si>
  <si>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</si>
  <si>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</si>
  <si>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</si>
  <si>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</si>
  <si>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</si>
  <si>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</si>
  <si>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</si>
  <si>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</si>
  <si>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</si>
  <si>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</si>
  <si>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</si>
  <si>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</si>
  <si>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</si>
  <si>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</si>
  <si>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</si>
  <si>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</si>
  <si>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</si>
  <si>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</si>
  <si>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</si>
  <si>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</si>
  <si>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</si>
  <si>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0055</t>
  </si>
  <si>
    <t>100S</t>
  </si>
  <si>
    <t>100W</t>
  </si>
  <si>
    <t>01</t>
  </si>
  <si>
    <t>117A</t>
  </si>
  <si>
    <t>117B</t>
  </si>
  <si>
    <t>Corridor</t>
  </si>
  <si>
    <t>Office</t>
  </si>
  <si>
    <t>verify tags / no doors installed</t>
  </si>
  <si>
    <t>LX-0055-01-117</t>
  </si>
  <si>
    <t>CHEMISTRY-PHYSICS - Room 117</t>
  </si>
  <si>
    <t>LX-0055-01-117A</t>
  </si>
  <si>
    <t>CHEMISTRY-PHYSICS - Room 117A</t>
  </si>
  <si>
    <t>LX-0055-01-117B</t>
  </si>
  <si>
    <t>CHEMISTRY-PHYSICS - Room 117B</t>
  </si>
  <si>
    <t>LX-0055-01-100S</t>
  </si>
  <si>
    <t>CHEMISTRY-PHYSICS - Room 100S</t>
  </si>
  <si>
    <t>LX-0055-01-100W</t>
  </si>
  <si>
    <t>CHEMISTRY-PHYSICS - Room 100W</t>
  </si>
  <si>
    <t>LX-0055-01-119B</t>
  </si>
  <si>
    <t>LX-0055-01-119C</t>
  </si>
  <si>
    <t>CHEMISTRY-PHYSICS - Room 119B</t>
  </si>
  <si>
    <t>CHEMISTRY-PHYSICS - Room 119C</t>
  </si>
  <si>
    <t>October Renovation listed incorrect room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</si>
</sst>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49" fontId="0" fillId="38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Research Building #2</v>
          </cell>
          <cell r="D343" t="str">
            <v>Research Building #2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I14" sqref="I14"/>
    </sheetView>
  </sheetViews>
  <sheetFormatPr defaultColWidth="9.140625" defaultRowHeight="15" x14ac:dyDescent="0.25"/>
  <cols>
    <col min="1" max="1" width="12.5703125" style="44" bestFit="1" customWidth="1"/>
    <col min="2" max="2" width="7.42578125" style="26" bestFit="1" customWidth="1"/>
    <col min="3" max="3" width="31.285156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59" t="s">
        <v>7</v>
      </c>
      <c r="B1" s="81" t="s">
        <v>76</v>
      </c>
      <c r="C1" s="81"/>
      <c r="F1" s="61" t="s">
        <v>10</v>
      </c>
      <c r="G1" s="18">
        <v>43507</v>
      </c>
      <c r="J1" s="63" t="s">
        <v>33</v>
      </c>
      <c r="K1" s="63" t="s">
        <v>34</v>
      </c>
      <c r="L1" s="19"/>
      <c r="M1" s="19"/>
      <c r="N1" s="19"/>
      <c r="O1" s="20" t="s">
        <v>35</v>
      </c>
      <c r="P1" s="21" t="s">
        <v>47</v>
      </c>
    </row>
    <row r="2" spans="1:17" ht="16.5" thickBot="1" x14ac:dyDescent="0.3">
      <c r="A2" s="60" t="s">
        <v>8</v>
      </c>
      <c r="B2" s="82" t="str">
        <f>IF(B1="","",VLOOKUP(B1,BuildingList!A:B,2,FALSE))</f>
        <v>Chemistry-Physics Building</v>
      </c>
      <c r="C2" s="82"/>
      <c r="F2" s="62" t="s">
        <v>12</v>
      </c>
      <c r="G2" s="22" t="s">
        <v>58</v>
      </c>
      <c r="J2" s="15">
        <f>G29-J29</f>
        <v>4</v>
      </c>
      <c r="K2" s="15">
        <f>H29-M29</f>
        <v>4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29" customFormat="1" ht="45.75" thickBot="1" x14ac:dyDescent="0.3">
      <c r="A5" s="64" t="s">
        <v>19</v>
      </c>
      <c r="B5" s="64" t="s">
        <v>14</v>
      </c>
      <c r="C5" s="65" t="s">
        <v>9</v>
      </c>
      <c r="D5" s="65" t="s">
        <v>4</v>
      </c>
      <c r="E5" s="65" t="s">
        <v>1</v>
      </c>
      <c r="F5" s="65" t="s">
        <v>11</v>
      </c>
      <c r="G5" s="65" t="s">
        <v>15</v>
      </c>
      <c r="H5" s="65" t="s">
        <v>16</v>
      </c>
      <c r="I5" s="66" t="s">
        <v>17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37</v>
      </c>
      <c r="O5" s="66" t="s">
        <v>38</v>
      </c>
    </row>
    <row r="6" spans="1:17" s="38" customFormat="1" ht="15.75" thickTop="1" x14ac:dyDescent="0.25">
      <c r="A6" s="52" t="s">
        <v>77</v>
      </c>
      <c r="B6" s="75" t="s">
        <v>79</v>
      </c>
      <c r="C6" s="11" t="s">
        <v>49</v>
      </c>
      <c r="D6" s="16" t="s">
        <v>5</v>
      </c>
      <c r="E6" s="30">
        <v>930</v>
      </c>
      <c r="F6" s="30">
        <v>1059</v>
      </c>
      <c r="G6" s="30" t="s">
        <v>2</v>
      </c>
      <c r="H6" s="16" t="s">
        <v>2</v>
      </c>
      <c r="I6" s="11" t="s">
        <v>82</v>
      </c>
      <c r="J6" s="16"/>
      <c r="K6" s="16"/>
      <c r="L6" s="16"/>
      <c r="M6" s="16"/>
      <c r="N6" s="16"/>
      <c r="O6" s="16"/>
      <c r="P6" s="16"/>
      <c r="Q6" s="16"/>
    </row>
    <row r="7" spans="1:17" s="38" customFormat="1" x14ac:dyDescent="0.25">
      <c r="A7" s="52" t="s">
        <v>78</v>
      </c>
      <c r="B7" s="75" t="s">
        <v>79</v>
      </c>
      <c r="C7" s="11" t="s">
        <v>22</v>
      </c>
      <c r="D7" s="16" t="s">
        <v>5</v>
      </c>
      <c r="E7" s="30">
        <v>2581</v>
      </c>
      <c r="F7" s="30">
        <v>2456</v>
      </c>
      <c r="G7" s="30" t="s">
        <v>3</v>
      </c>
      <c r="H7" s="16" t="s">
        <v>18</v>
      </c>
      <c r="I7" s="11" t="s">
        <v>82</v>
      </c>
      <c r="J7" s="16"/>
      <c r="K7" s="16"/>
      <c r="L7" s="16"/>
      <c r="M7" s="16"/>
      <c r="N7" s="16"/>
      <c r="O7" s="16"/>
      <c r="P7" s="16"/>
      <c r="Q7" s="16"/>
    </row>
    <row r="8" spans="1:17" s="38" customFormat="1" x14ac:dyDescent="0.25">
      <c r="A8" s="52">
        <v>117</v>
      </c>
      <c r="B8" s="75" t="s">
        <v>79</v>
      </c>
      <c r="C8" s="11" t="s">
        <v>22</v>
      </c>
      <c r="D8" s="16" t="s">
        <v>5</v>
      </c>
      <c r="E8" s="30">
        <v>103</v>
      </c>
      <c r="F8" s="30">
        <v>67</v>
      </c>
      <c r="G8" s="30" t="s">
        <v>3</v>
      </c>
      <c r="H8" s="16" t="s">
        <v>18</v>
      </c>
      <c r="I8" s="11" t="s">
        <v>82</v>
      </c>
      <c r="J8" s="16"/>
      <c r="K8" s="16"/>
      <c r="L8" s="16"/>
      <c r="M8" s="16"/>
      <c r="N8" s="16"/>
      <c r="O8" s="16"/>
      <c r="P8" s="16"/>
      <c r="Q8" s="16"/>
    </row>
    <row r="9" spans="1:17" s="38" customFormat="1" x14ac:dyDescent="0.25">
      <c r="A9" s="52" t="s">
        <v>80</v>
      </c>
      <c r="B9" s="75" t="s">
        <v>79</v>
      </c>
      <c r="C9" s="11" t="s">
        <v>22</v>
      </c>
      <c r="D9" s="16" t="s">
        <v>5</v>
      </c>
      <c r="E9" s="30">
        <v>218</v>
      </c>
      <c r="F9" s="30">
        <v>118</v>
      </c>
      <c r="G9" s="30" t="s">
        <v>3</v>
      </c>
      <c r="H9" s="16" t="s">
        <v>18</v>
      </c>
      <c r="I9" s="11" t="s">
        <v>83</v>
      </c>
      <c r="J9" s="16"/>
      <c r="K9" s="16"/>
      <c r="L9" s="16"/>
      <c r="M9" s="16"/>
      <c r="N9" s="16"/>
      <c r="O9" s="16"/>
      <c r="P9" s="16"/>
      <c r="Q9" s="16"/>
    </row>
    <row r="10" spans="1:17" s="38" customFormat="1" x14ac:dyDescent="0.25">
      <c r="A10" s="38" t="s">
        <v>81</v>
      </c>
      <c r="B10" s="75" t="s">
        <v>79</v>
      </c>
      <c r="C10" s="11" t="s">
        <v>24</v>
      </c>
      <c r="D10" s="16" t="s">
        <v>5</v>
      </c>
      <c r="E10" s="30">
        <v>0</v>
      </c>
      <c r="F10" s="30">
        <v>135</v>
      </c>
      <c r="G10" s="30" t="s">
        <v>3</v>
      </c>
      <c r="H10" s="16" t="s">
        <v>18</v>
      </c>
      <c r="I10" s="38" t="s">
        <v>83</v>
      </c>
      <c r="N10" s="56"/>
      <c r="O10" s="55"/>
    </row>
    <row r="11" spans="1:17" s="38" customFormat="1" ht="15" customHeight="1" x14ac:dyDescent="0.25">
      <c r="A11" s="79">
        <v>119</v>
      </c>
      <c r="B11" s="75" t="s">
        <v>79</v>
      </c>
      <c r="C11" s="11" t="s">
        <v>30</v>
      </c>
      <c r="D11" s="16" t="s">
        <v>6</v>
      </c>
      <c r="E11" s="46">
        <v>139</v>
      </c>
      <c r="F11" s="46">
        <v>139</v>
      </c>
      <c r="G11" s="30"/>
      <c r="H11" s="16"/>
      <c r="I11" s="39" t="s">
        <v>84</v>
      </c>
      <c r="J11" s="55"/>
      <c r="K11" s="56"/>
      <c r="L11" s="44"/>
      <c r="M11" s="55"/>
      <c r="N11" s="56"/>
      <c r="O11" s="55"/>
    </row>
    <row r="12" spans="1:17" s="38" customFormat="1" ht="15" customHeight="1" x14ac:dyDescent="0.25">
      <c r="A12" s="57"/>
      <c r="B12" s="44"/>
      <c r="C12" s="11"/>
      <c r="D12" s="74"/>
      <c r="E12" s="46"/>
      <c r="F12" s="46"/>
      <c r="G12" s="30"/>
      <c r="H12" s="16"/>
      <c r="I12" s="39"/>
      <c r="J12" s="55"/>
      <c r="K12" s="56"/>
      <c r="L12" s="44"/>
      <c r="M12" s="55"/>
      <c r="N12" s="56"/>
      <c r="O12" s="55"/>
    </row>
    <row r="13" spans="1:17" s="38" customFormat="1" x14ac:dyDescent="0.25">
      <c r="A13" s="57"/>
      <c r="B13" s="44"/>
      <c r="C13" s="11"/>
      <c r="D13" s="74"/>
      <c r="E13" s="46"/>
      <c r="F13" s="46"/>
      <c r="G13" s="30"/>
      <c r="H13" s="16"/>
      <c r="I13" s="39"/>
      <c r="J13" s="55"/>
      <c r="K13" s="56"/>
      <c r="L13" s="44"/>
      <c r="M13" s="55"/>
      <c r="N13" s="56"/>
      <c r="O13" s="55"/>
    </row>
    <row r="14" spans="1:17" s="38" customFormat="1" ht="15.75" customHeight="1" x14ac:dyDescent="0.25">
      <c r="A14" s="57"/>
      <c r="B14" s="44"/>
      <c r="C14" s="11"/>
      <c r="D14" s="74"/>
      <c r="E14" s="46"/>
      <c r="F14" s="46"/>
      <c r="G14" s="30"/>
      <c r="H14" s="16"/>
      <c r="I14" s="39"/>
      <c r="J14" s="55"/>
      <c r="K14" s="56"/>
      <c r="L14" s="57"/>
      <c r="M14" s="55"/>
      <c r="N14" s="56"/>
      <c r="O14" s="55"/>
    </row>
    <row r="15" spans="1:17" s="38" customFormat="1" x14ac:dyDescent="0.25">
      <c r="A15" s="57"/>
      <c r="B15" s="44"/>
      <c r="C15" s="11"/>
      <c r="D15" s="74"/>
      <c r="E15" s="46"/>
      <c r="F15" s="46"/>
      <c r="G15" s="30"/>
      <c r="H15" s="16"/>
      <c r="J15" s="55"/>
      <c r="K15" s="56"/>
      <c r="L15" s="57"/>
      <c r="M15" s="55"/>
      <c r="N15" s="56"/>
      <c r="O15" s="55"/>
    </row>
    <row r="16" spans="1:17" s="38" customFormat="1" x14ac:dyDescent="0.25">
      <c r="A16" s="57"/>
      <c r="B16" s="44"/>
      <c r="C16" s="11"/>
      <c r="D16" s="74"/>
      <c r="E16" s="46"/>
      <c r="F16" s="46"/>
      <c r="G16" s="30"/>
      <c r="H16" s="16"/>
      <c r="I16" s="39"/>
      <c r="J16" s="55"/>
      <c r="K16" s="56"/>
      <c r="L16" s="57"/>
      <c r="M16" s="55"/>
      <c r="N16" s="56"/>
      <c r="O16" s="55"/>
    </row>
    <row r="17" spans="1:15" s="38" customFormat="1" x14ac:dyDescent="0.25">
      <c r="A17" s="57"/>
      <c r="B17" s="44"/>
      <c r="C17" s="11"/>
      <c r="D17" s="74"/>
      <c r="E17" s="46"/>
      <c r="F17" s="46"/>
      <c r="G17" s="30"/>
      <c r="H17" s="16"/>
      <c r="I17" s="39"/>
      <c r="J17" s="55"/>
      <c r="K17" s="56"/>
      <c r="L17" s="57"/>
      <c r="M17" s="55"/>
      <c r="N17" s="56"/>
      <c r="O17" s="55"/>
    </row>
    <row r="18" spans="1:15" s="38" customFormat="1" x14ac:dyDescent="0.25">
      <c r="A18" s="57"/>
      <c r="B18" s="44"/>
      <c r="C18" s="11"/>
      <c r="D18" s="74"/>
      <c r="E18" s="46"/>
      <c r="F18" s="46"/>
      <c r="G18" s="30"/>
      <c r="H18" s="16"/>
      <c r="I18" s="39"/>
      <c r="J18" s="55"/>
      <c r="K18" s="56"/>
      <c r="L18" s="57"/>
      <c r="M18" s="55"/>
      <c r="N18" s="58"/>
      <c r="O18" s="55"/>
    </row>
    <row r="19" spans="1:15" s="38" customFormat="1" x14ac:dyDescent="0.25">
      <c r="A19" s="57"/>
      <c r="B19" s="44"/>
      <c r="C19" s="11"/>
      <c r="D19" s="74"/>
      <c r="E19" s="46"/>
      <c r="F19" s="46"/>
      <c r="G19" s="30"/>
      <c r="H19" s="16"/>
      <c r="I19" s="39"/>
      <c r="J19" s="55"/>
      <c r="K19" s="56"/>
      <c r="L19" s="55"/>
      <c r="M19" s="55"/>
      <c r="N19" s="58"/>
      <c r="O19" s="39"/>
    </row>
    <row r="20" spans="1:15" s="38" customFormat="1" x14ac:dyDescent="0.25">
      <c r="A20" s="57"/>
      <c r="B20" s="44"/>
      <c r="C20" s="11"/>
      <c r="D20" s="74"/>
      <c r="E20" s="46"/>
      <c r="F20" s="46"/>
      <c r="G20" s="30"/>
      <c r="H20" s="16"/>
      <c r="I20" s="39"/>
      <c r="J20" s="55"/>
      <c r="K20" s="58"/>
      <c r="L20" s="39"/>
      <c r="M20" s="55"/>
      <c r="N20" s="58"/>
      <c r="O20" s="39"/>
    </row>
    <row r="21" spans="1:15" s="38" customFormat="1" x14ac:dyDescent="0.25">
      <c r="A21" s="57"/>
      <c r="B21" s="44"/>
      <c r="C21" s="11"/>
      <c r="D21" s="74"/>
      <c r="E21" s="46"/>
      <c r="F21" s="46"/>
      <c r="G21" s="30"/>
      <c r="H21" s="16"/>
      <c r="I21" s="39"/>
      <c r="J21" s="55"/>
      <c r="K21" s="58"/>
      <c r="L21" s="39"/>
      <c r="M21" s="55"/>
      <c r="N21" s="58"/>
      <c r="O21" s="39"/>
    </row>
    <row r="22" spans="1:15" s="38" customFormat="1" x14ac:dyDescent="0.25">
      <c r="A22" s="57"/>
      <c r="B22" s="44"/>
      <c r="C22" s="11"/>
      <c r="D22" s="74"/>
      <c r="E22" s="46"/>
      <c r="F22" s="46"/>
      <c r="G22" s="30"/>
      <c r="H22" s="16"/>
      <c r="I22" s="39"/>
      <c r="J22" s="55"/>
      <c r="K22" s="58"/>
      <c r="L22" s="39"/>
      <c r="M22" s="55"/>
      <c r="N22" s="58"/>
      <c r="O22" s="39"/>
    </row>
    <row r="23" spans="1:15" s="38" customFormat="1" x14ac:dyDescent="0.25">
      <c r="A23" s="57"/>
      <c r="B23" s="44"/>
      <c r="C23" s="11"/>
      <c r="D23" s="74"/>
      <c r="E23" s="46"/>
      <c r="F23" s="46"/>
      <c r="G23" s="30"/>
      <c r="H23" s="16"/>
      <c r="I23" s="39"/>
      <c r="J23" s="55"/>
      <c r="K23" s="58"/>
      <c r="L23" s="39"/>
      <c r="N23" s="58"/>
      <c r="O23" s="39"/>
    </row>
    <row r="24" spans="1:15" s="38" customFormat="1" x14ac:dyDescent="0.25">
      <c r="A24" s="44"/>
      <c r="B24" s="44"/>
      <c r="C24" s="11"/>
      <c r="D24" s="74"/>
      <c r="E24" s="46"/>
      <c r="F24" s="46"/>
      <c r="G24" s="30"/>
      <c r="H24" s="16"/>
      <c r="I24" s="39"/>
      <c r="J24" s="55"/>
      <c r="K24" s="58"/>
      <c r="L24" s="39"/>
      <c r="M24" s="55"/>
      <c r="N24" s="58"/>
      <c r="O24" s="39"/>
    </row>
    <row r="25" spans="1:15" x14ac:dyDescent="0.25">
      <c r="A25" s="57"/>
      <c r="B25" s="44"/>
      <c r="C25" s="11"/>
      <c r="D25" s="74"/>
      <c r="E25" s="46"/>
      <c r="F25" s="46"/>
      <c r="G25" s="30"/>
      <c r="I25" s="39"/>
    </row>
    <row r="26" spans="1:15" x14ac:dyDescent="0.25">
      <c r="A26" s="57"/>
      <c r="B26" s="44"/>
      <c r="C26" s="11"/>
      <c r="D26" s="74"/>
      <c r="E26" s="46"/>
      <c r="F26" s="46"/>
      <c r="G26" s="30"/>
      <c r="I26" s="39"/>
    </row>
    <row r="27" spans="1:15" ht="15.75" thickBot="1" x14ac:dyDescent="0.3">
      <c r="A27" s="52"/>
      <c r="C27" s="11"/>
      <c r="E27" s="30"/>
      <c r="F27" s="30"/>
      <c r="G27" s="30"/>
    </row>
    <row r="28" spans="1:15" ht="45" x14ac:dyDescent="0.25">
      <c r="A28" s="52"/>
      <c r="C28" s="11"/>
      <c r="E28" s="30"/>
      <c r="F28" s="30"/>
      <c r="G28" s="67" t="s">
        <v>45</v>
      </c>
      <c r="H28" s="68" t="s">
        <v>46</v>
      </c>
      <c r="J28" s="69" t="s">
        <v>40</v>
      </c>
      <c r="K28" s="10"/>
      <c r="L28" s="10"/>
      <c r="M28" s="69" t="s">
        <v>41</v>
      </c>
    </row>
    <row r="29" spans="1:15" ht="15.75" thickBot="1" x14ac:dyDescent="0.3">
      <c r="A29" s="52"/>
      <c r="C29" s="11"/>
      <c r="E29" s="30"/>
      <c r="F29" s="30"/>
      <c r="G29" s="14">
        <v>4</v>
      </c>
      <c r="H29" s="13">
        <v>4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5" x14ac:dyDescent="0.25">
      <c r="A30" s="53"/>
      <c r="C30" s="11"/>
      <c r="E30" s="30"/>
      <c r="F30" s="32"/>
      <c r="G30" s="30"/>
    </row>
    <row r="31" spans="1:15" x14ac:dyDescent="0.25">
      <c r="A31" s="53"/>
      <c r="C31" s="11"/>
      <c r="E31" s="30"/>
      <c r="F31" s="32"/>
      <c r="G31" s="30"/>
    </row>
    <row r="32" spans="1:15" x14ac:dyDescent="0.25">
      <c r="A32" s="53"/>
      <c r="C32" s="11"/>
      <c r="E32" s="30"/>
      <c r="F32" s="33"/>
      <c r="G32" s="30"/>
    </row>
    <row r="33" spans="1:7" x14ac:dyDescent="0.25">
      <c r="A33" s="52"/>
      <c r="C33" s="11"/>
      <c r="E33" s="30"/>
      <c r="F33" s="32"/>
      <c r="G33" s="30"/>
    </row>
    <row r="34" spans="1:7" x14ac:dyDescent="0.25">
      <c r="A34" s="52"/>
      <c r="C34" s="11"/>
      <c r="E34" s="30"/>
      <c r="F34" s="32"/>
      <c r="G34" s="30"/>
    </row>
    <row r="35" spans="1:7" x14ac:dyDescent="0.25">
      <c r="A35" s="54"/>
      <c r="C35" s="11"/>
      <c r="E35" s="30"/>
      <c r="F35" s="30"/>
      <c r="G35" s="30"/>
    </row>
    <row r="36" spans="1:7" x14ac:dyDescent="0.25">
      <c r="A36" s="54"/>
      <c r="C36" s="11"/>
      <c r="E36" s="30"/>
      <c r="F36" s="30"/>
      <c r="G36" s="30"/>
    </row>
    <row r="37" spans="1:7" x14ac:dyDescent="0.25">
      <c r="A37" s="54"/>
      <c r="C37" s="11"/>
      <c r="E37" s="30"/>
      <c r="F37" s="30"/>
      <c r="G37" s="30"/>
    </row>
    <row r="38" spans="1:7" x14ac:dyDescent="0.25">
      <c r="A38" s="54"/>
      <c r="C38" s="11"/>
      <c r="E38" s="30"/>
      <c r="F38" s="30"/>
      <c r="G38" s="30"/>
    </row>
    <row r="39" spans="1:7" x14ac:dyDescent="0.25">
      <c r="A39" s="54"/>
      <c r="C39" s="11"/>
      <c r="E39" s="30"/>
      <c r="F39" s="31"/>
      <c r="G39" s="30"/>
    </row>
    <row r="40" spans="1:7" x14ac:dyDescent="0.25">
      <c r="A40" s="54"/>
      <c r="C40" s="11"/>
      <c r="E40" s="30"/>
      <c r="F40" s="30"/>
      <c r="G40" s="30"/>
    </row>
    <row r="41" spans="1:7" x14ac:dyDescent="0.25">
      <c r="A41" s="54"/>
      <c r="C41" s="11"/>
      <c r="E41" s="30"/>
      <c r="F41" s="30"/>
      <c r="G41" s="30"/>
    </row>
    <row r="42" spans="1:7" x14ac:dyDescent="0.25">
      <c r="A42" s="52"/>
      <c r="C42" s="11"/>
      <c r="E42" s="30"/>
      <c r="F42" s="30"/>
      <c r="G42" s="30"/>
    </row>
    <row r="43" spans="1:7" x14ac:dyDescent="0.25">
      <c r="A43" s="52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6:G27">
    <cfRule type="containsText" dxfId="206" priority="346" operator="containsText" text="New Tag Required">
      <formula>NOT(ISERROR(SEARCH("New Tag Required",G6)))</formula>
    </cfRule>
  </conditionalFormatting>
  <conditionalFormatting sqref="D20:D22 D24:D87">
    <cfRule type="containsText" dxfId="205" priority="345" operator="containsText" text="Yes">
      <formula>NOT(ISERROR(SEARCH("Yes",D20)))</formula>
    </cfRule>
  </conditionalFormatting>
  <conditionalFormatting sqref="H30:H87 H188:H409 H6:H27">
    <cfRule type="containsText" dxfId="204" priority="333" operator="containsText" text="New Sign Required">
      <formula>NOT(ISERROR(SEARCH("New Sign Required",H6)))</formula>
    </cfRule>
  </conditionalFormatting>
  <conditionalFormatting sqref="G30:G87 G6:H27">
    <cfRule type="containsText" dxfId="203" priority="332" operator="containsText" text="Action Required">
      <formula>NOT(ISERROR(SEARCH("Action Required",G6)))</formula>
    </cfRule>
  </conditionalFormatting>
  <conditionalFormatting sqref="H30:H87">
    <cfRule type="containsText" dxfId="202" priority="331" operator="containsText" text="Action Required">
      <formula>NOT(ISERROR(SEARCH("Action Required",H30)))</formula>
    </cfRule>
  </conditionalFormatting>
  <conditionalFormatting sqref="D88:D187">
    <cfRule type="containsText" dxfId="201" priority="265" operator="containsText" text="Yes">
      <formula>NOT(ISERROR(SEARCH("Yes",D88)))</formula>
    </cfRule>
  </conditionalFormatting>
  <conditionalFormatting sqref="H88:H187">
    <cfRule type="containsText" dxfId="200" priority="264" operator="containsText" text="New Sign Required">
      <formula>NOT(ISERROR(SEARCH("New Sign Required",H88)))</formula>
    </cfRule>
  </conditionalFormatting>
  <conditionalFormatting sqref="G88:G187">
    <cfRule type="containsText" dxfId="199" priority="263" operator="containsText" text="Action Required">
      <formula>NOT(ISERROR(SEARCH("Action Required",G88)))</formula>
    </cfRule>
  </conditionalFormatting>
  <conditionalFormatting sqref="H88:H187">
    <cfRule type="containsText" dxfId="198" priority="262" operator="containsText" text="Action Required">
      <formula>NOT(ISERROR(SEARCH("Action Required",H88)))</formula>
    </cfRule>
  </conditionalFormatting>
  <conditionalFormatting sqref="G11:G15">
    <cfRule type="containsText" dxfId="197" priority="188" operator="containsText" text="Action Required">
      <formula>NOT(ISERROR(SEARCH("Action Required",G11)))</formula>
    </cfRule>
  </conditionalFormatting>
  <conditionalFormatting sqref="G11:G15">
    <cfRule type="containsText" dxfId="196" priority="184" operator="containsText" text="Action Required">
      <formula>NOT(ISERROR(SEARCH("Action Required",G11)))</formula>
    </cfRule>
  </conditionalFormatting>
  <conditionalFormatting sqref="J2:N2">
    <cfRule type="cellIs" dxfId="195" priority="239" operator="notEqual">
      <formula>0</formula>
    </cfRule>
  </conditionalFormatting>
  <conditionalFormatting sqref="J11:J22 J24">
    <cfRule type="cellIs" dxfId="194" priority="238" operator="equal">
      <formula>0</formula>
    </cfRule>
  </conditionalFormatting>
  <conditionalFormatting sqref="M11:M22 M24">
    <cfRule type="cellIs" dxfId="193" priority="237" operator="equal">
      <formula>0</formula>
    </cfRule>
  </conditionalFormatting>
  <conditionalFormatting sqref="M11:M22 M24 J11:J22 J24">
    <cfRule type="cellIs" dxfId="192" priority="234" operator="equal">
      <formula>"In Progress"</formula>
    </cfRule>
    <cfRule type="cellIs" dxfId="191" priority="235" operator="equal">
      <formula>"Log Issues"</formula>
    </cfRule>
    <cfRule type="cellIs" dxfId="190" priority="236" operator="equal">
      <formula>"N/A"</formula>
    </cfRule>
  </conditionalFormatting>
  <conditionalFormatting sqref="K19:L20 K11:K19">
    <cfRule type="expression" dxfId="189" priority="233">
      <formula>$J11="Log Issues"</formula>
    </cfRule>
  </conditionalFormatting>
  <conditionalFormatting sqref="H1:H1048576">
    <cfRule type="containsText" dxfId="188" priority="226" operator="containsText" text="Remove Old Sign">
      <formula>NOT(ISERROR(SEARCH("Remove Old Sign",H1)))</formula>
    </cfRule>
    <cfRule type="containsText" dxfId="187" priority="227" operator="containsText" text="Move Sign to New Location">
      <formula>NOT(ISERROR(SEARCH("Move Sign to New Location",H1)))</formula>
    </cfRule>
  </conditionalFormatting>
  <conditionalFormatting sqref="G1:G1048576">
    <cfRule type="containsText" dxfId="186" priority="225" operator="containsText" text="Remove Old Tag">
      <formula>NOT(ISERROR(SEARCH("Remove Old Tag",G1)))</formula>
    </cfRule>
  </conditionalFormatting>
  <conditionalFormatting sqref="H17">
    <cfRule type="containsText" dxfId="185" priority="158" operator="containsText" text="New Tag Required">
      <formula>NOT(ISERROR(SEARCH("New Tag Required",H17)))</formula>
    </cfRule>
  </conditionalFormatting>
  <conditionalFormatting sqref="H17">
    <cfRule type="containsText" dxfId="184" priority="155" operator="containsText" text="Action Required">
      <formula>NOT(ISERROR(SEARCH("Action Required",H17)))</formula>
    </cfRule>
  </conditionalFormatting>
  <conditionalFormatting sqref="J14">
    <cfRule type="cellIs" dxfId="183" priority="210" operator="equal">
      <formula>0</formula>
    </cfRule>
  </conditionalFormatting>
  <conditionalFormatting sqref="M14">
    <cfRule type="cellIs" dxfId="182" priority="209" operator="equal">
      <formula>0</formula>
    </cfRule>
  </conditionalFormatting>
  <conditionalFormatting sqref="J14 M14">
    <cfRule type="cellIs" dxfId="181" priority="206" operator="equal">
      <formula>"In Progress"</formula>
    </cfRule>
    <cfRule type="cellIs" dxfId="180" priority="207" operator="equal">
      <formula>"Log Issues"</formula>
    </cfRule>
    <cfRule type="cellIs" dxfId="179" priority="208" operator="equal">
      <formula>"N/A"</formula>
    </cfRule>
  </conditionalFormatting>
  <conditionalFormatting sqref="G15:G18">
    <cfRule type="containsText" dxfId="178" priority="198" operator="containsText" text="New Tag Required">
      <formula>NOT(ISERROR(SEARCH("New Tag Required",G15)))</formula>
    </cfRule>
  </conditionalFormatting>
  <conditionalFormatting sqref="D15:D18">
    <cfRule type="containsText" dxfId="177" priority="197" operator="containsText" text="Yes">
      <formula>NOT(ISERROR(SEARCH("Yes",D15)))</formula>
    </cfRule>
  </conditionalFormatting>
  <conditionalFormatting sqref="H15:H18">
    <cfRule type="containsText" dxfId="176" priority="196" operator="containsText" text="New Sign Required">
      <formula>NOT(ISERROR(SEARCH("New Sign Required",H15)))</formula>
    </cfRule>
  </conditionalFormatting>
  <conditionalFormatting sqref="G15:H18">
    <cfRule type="containsText" dxfId="175" priority="195" operator="containsText" text="Action Required">
      <formula>NOT(ISERROR(SEARCH("Action Required",G15)))</formula>
    </cfRule>
  </conditionalFormatting>
  <conditionalFormatting sqref="H15:H18">
    <cfRule type="containsText" dxfId="174" priority="193" operator="containsText" text="Remove Old Sign">
      <formula>NOT(ISERROR(SEARCH("Remove Old Sign",H15)))</formula>
    </cfRule>
    <cfRule type="containsText" dxfId="173" priority="194" operator="containsText" text="Move Sign to New Location">
      <formula>NOT(ISERROR(SEARCH("Move Sign to New Location",H15)))</formula>
    </cfRule>
  </conditionalFormatting>
  <conditionalFormatting sqref="G15:G18">
    <cfRule type="containsText" dxfId="172" priority="192" operator="containsText" text="Remove Old Tag">
      <formula>NOT(ISERROR(SEARCH("Remove Old Tag",G15)))</formula>
    </cfRule>
  </conditionalFormatting>
  <conditionalFormatting sqref="D11:D15">
    <cfRule type="containsText" dxfId="171" priority="191" operator="containsText" text="Yes">
      <formula>NOT(ISERROR(SEARCH("Yes",D11)))</formula>
    </cfRule>
  </conditionalFormatting>
  <conditionalFormatting sqref="G11:G15">
    <cfRule type="containsText" dxfId="170" priority="190" operator="containsText" text="New Tag Required">
      <formula>NOT(ISERROR(SEARCH("New Tag Required",G11)))</formula>
    </cfRule>
  </conditionalFormatting>
  <conditionalFormatting sqref="H12">
    <cfRule type="containsText" dxfId="169" priority="189" operator="containsText" text="New Sign Required">
      <formula>NOT(ISERROR(SEARCH("New Sign Required",H12)))</formula>
    </cfRule>
  </conditionalFormatting>
  <conditionalFormatting sqref="H12">
    <cfRule type="containsText" dxfId="168" priority="187" operator="containsText" text="Action Required">
      <formula>NOT(ISERROR(SEARCH("Action Required",H12)))</formula>
    </cfRule>
  </conditionalFormatting>
  <conditionalFormatting sqref="G11:G15">
    <cfRule type="containsText" dxfId="167" priority="186" operator="containsText" text="New Tag Required">
      <formula>NOT(ISERROR(SEARCH("New Tag Required",G11)))</formula>
    </cfRule>
  </conditionalFormatting>
  <conditionalFormatting sqref="D11:D15">
    <cfRule type="containsText" dxfId="166" priority="185" operator="containsText" text="Yes">
      <formula>NOT(ISERROR(SEARCH("Yes",D11)))</formula>
    </cfRule>
  </conditionalFormatting>
  <conditionalFormatting sqref="H12">
    <cfRule type="containsText" dxfId="165" priority="182" operator="containsText" text="Remove Old Sign">
      <formula>NOT(ISERROR(SEARCH("Remove Old Sign",H12)))</formula>
    </cfRule>
    <cfRule type="containsText" dxfId="164" priority="183" operator="containsText" text="Move Sign to New Location">
      <formula>NOT(ISERROR(SEARCH("Move Sign to New Location",H12)))</formula>
    </cfRule>
  </conditionalFormatting>
  <conditionalFormatting sqref="G11:G15">
    <cfRule type="containsText" dxfId="163" priority="181" operator="containsText" text="Remove Old Tag">
      <formula>NOT(ISERROR(SEARCH("Remove Old Tag",G11)))</formula>
    </cfRule>
  </conditionalFormatting>
  <conditionalFormatting sqref="G18:G20">
    <cfRule type="containsText" dxfId="162" priority="180" operator="containsText" text="New Tag Required">
      <formula>NOT(ISERROR(SEARCH("New Tag Required",G18)))</formula>
    </cfRule>
  </conditionalFormatting>
  <conditionalFormatting sqref="D18:D20">
    <cfRule type="containsText" dxfId="161" priority="179" operator="containsText" text="Yes">
      <formula>NOT(ISERROR(SEARCH("Yes",D18)))</formula>
    </cfRule>
  </conditionalFormatting>
  <conditionalFormatting sqref="H18:H20">
    <cfRule type="containsText" dxfId="160" priority="178" operator="containsText" text="New Sign Required">
      <formula>NOT(ISERROR(SEARCH("New Sign Required",H18)))</formula>
    </cfRule>
  </conditionalFormatting>
  <conditionalFormatting sqref="G18:H20">
    <cfRule type="containsText" dxfId="159" priority="177" operator="containsText" text="Action Required">
      <formula>NOT(ISERROR(SEARCH("Action Required",G18)))</formula>
    </cfRule>
  </conditionalFormatting>
  <conditionalFormatting sqref="H18:H20">
    <cfRule type="containsText" dxfId="158" priority="175" operator="containsText" text="Remove Old Sign">
      <formula>NOT(ISERROR(SEARCH("Remove Old Sign",H18)))</formula>
    </cfRule>
    <cfRule type="containsText" dxfId="157" priority="176" operator="containsText" text="Move Sign to New Location">
      <formula>NOT(ISERROR(SEARCH("Move Sign to New Location",H18)))</formula>
    </cfRule>
  </conditionalFormatting>
  <conditionalFormatting sqref="G18:G20">
    <cfRule type="containsText" dxfId="156" priority="174" operator="containsText" text="Remove Old Tag">
      <formula>NOT(ISERROR(SEARCH("Remove Old Tag",G18)))</formula>
    </cfRule>
  </conditionalFormatting>
  <conditionalFormatting sqref="G17">
    <cfRule type="containsText" dxfId="155" priority="173" operator="containsText" text="New Tag Required">
      <formula>NOT(ISERROR(SEARCH("New Tag Required",G17)))</formula>
    </cfRule>
  </conditionalFormatting>
  <conditionalFormatting sqref="G17">
    <cfRule type="containsText" dxfId="154" priority="172" operator="containsText" text="Action Required">
      <formula>NOT(ISERROR(SEARCH("Action Required",G17)))</formula>
    </cfRule>
  </conditionalFormatting>
  <conditionalFormatting sqref="G17">
    <cfRule type="containsText" dxfId="153" priority="171" operator="containsText" text="New Tag Required">
      <formula>NOT(ISERROR(SEARCH("New Tag Required",G17)))</formula>
    </cfRule>
  </conditionalFormatting>
  <conditionalFormatting sqref="G17">
    <cfRule type="containsText" dxfId="152" priority="170" operator="containsText" text="Action Required">
      <formula>NOT(ISERROR(SEARCH("Action Required",G17)))</formula>
    </cfRule>
  </conditionalFormatting>
  <conditionalFormatting sqref="G17">
    <cfRule type="containsText" dxfId="151" priority="169" operator="containsText" text="Remove Old Tag">
      <formula>NOT(ISERROR(SEARCH("Remove Old Tag",G17)))</formula>
    </cfRule>
  </conditionalFormatting>
  <conditionalFormatting sqref="H14">
    <cfRule type="containsText" dxfId="150" priority="168" operator="containsText" text="New Tag Required">
      <formula>NOT(ISERROR(SEARCH("New Tag Required",H14)))</formula>
    </cfRule>
  </conditionalFormatting>
  <conditionalFormatting sqref="H14">
    <cfRule type="containsText" dxfId="149" priority="167" operator="containsText" text="Action Required">
      <formula>NOT(ISERROR(SEARCH("Action Required",H14)))</formula>
    </cfRule>
  </conditionalFormatting>
  <conditionalFormatting sqref="H14">
    <cfRule type="containsText" dxfId="148" priority="166" operator="containsText" text="New Tag Required">
      <formula>NOT(ISERROR(SEARCH("New Tag Required",H14)))</formula>
    </cfRule>
  </conditionalFormatting>
  <conditionalFormatting sqref="H14">
    <cfRule type="containsText" dxfId="147" priority="165" operator="containsText" text="Action Required">
      <formula>NOT(ISERROR(SEARCH("Action Required",H14)))</formula>
    </cfRule>
  </conditionalFormatting>
  <conditionalFormatting sqref="H14">
    <cfRule type="containsText" dxfId="146" priority="164" operator="containsText" text="Remove Old Tag">
      <formula>NOT(ISERROR(SEARCH("Remove Old Tag",H14)))</formula>
    </cfRule>
  </conditionalFormatting>
  <conditionalFormatting sqref="H15">
    <cfRule type="containsText" dxfId="145" priority="163" operator="containsText" text="New Tag Required">
      <formula>NOT(ISERROR(SEARCH("New Tag Required",H15)))</formula>
    </cfRule>
  </conditionalFormatting>
  <conditionalFormatting sqref="H15">
    <cfRule type="containsText" dxfId="144" priority="162" operator="containsText" text="Action Required">
      <formula>NOT(ISERROR(SEARCH("Action Required",H15)))</formula>
    </cfRule>
  </conditionalFormatting>
  <conditionalFormatting sqref="H15">
    <cfRule type="containsText" dxfId="143" priority="161" operator="containsText" text="New Tag Required">
      <formula>NOT(ISERROR(SEARCH("New Tag Required",H15)))</formula>
    </cfRule>
  </conditionalFormatting>
  <conditionalFormatting sqref="H15">
    <cfRule type="containsText" dxfId="142" priority="160" operator="containsText" text="Action Required">
      <formula>NOT(ISERROR(SEARCH("Action Required",H15)))</formula>
    </cfRule>
  </conditionalFormatting>
  <conditionalFormatting sqref="H15">
    <cfRule type="containsText" dxfId="141" priority="159" operator="containsText" text="Remove Old Tag">
      <formula>NOT(ISERROR(SEARCH("Remove Old Tag",H15)))</formula>
    </cfRule>
  </conditionalFormatting>
  <conditionalFormatting sqref="H17">
    <cfRule type="containsText" dxfId="140" priority="157" operator="containsText" text="Action Required">
      <formula>NOT(ISERROR(SEARCH("Action Required",H17)))</formula>
    </cfRule>
  </conditionalFormatting>
  <conditionalFormatting sqref="H17">
    <cfRule type="containsText" dxfId="139" priority="156" operator="containsText" text="New Tag Required">
      <formula>NOT(ISERROR(SEARCH("New Tag Required",H17)))</formula>
    </cfRule>
  </conditionalFormatting>
  <conditionalFormatting sqref="H17">
    <cfRule type="containsText" dxfId="138" priority="154" operator="containsText" text="Remove Old Tag">
      <formula>NOT(ISERROR(SEARCH("Remove Old Tag",H17)))</formula>
    </cfRule>
  </conditionalFormatting>
  <conditionalFormatting sqref="D13">
    <cfRule type="containsText" dxfId="137" priority="153" operator="containsText" text="Yes">
      <formula>NOT(ISERROR(SEARCH("Yes",D13)))</formula>
    </cfRule>
  </conditionalFormatting>
  <conditionalFormatting sqref="G13">
    <cfRule type="containsText" dxfId="136" priority="152" operator="containsText" text="New Tag Required">
      <formula>NOT(ISERROR(SEARCH("New Tag Required",G13)))</formula>
    </cfRule>
  </conditionalFormatting>
  <conditionalFormatting sqref="G13">
    <cfRule type="containsText" dxfId="135" priority="151" operator="containsText" text="Action Required">
      <formula>NOT(ISERROR(SEARCH("Action Required",G13)))</formula>
    </cfRule>
  </conditionalFormatting>
  <conditionalFormatting sqref="G13">
    <cfRule type="containsText" dxfId="134" priority="150" operator="containsText" text="New Tag Required">
      <formula>NOT(ISERROR(SEARCH("New Tag Required",G13)))</formula>
    </cfRule>
  </conditionalFormatting>
  <conditionalFormatting sqref="G13">
    <cfRule type="containsText" dxfId="133" priority="149" operator="containsText" text="Action Required">
      <formula>NOT(ISERROR(SEARCH("Action Required",G13)))</formula>
    </cfRule>
  </conditionalFormatting>
  <conditionalFormatting sqref="G13">
    <cfRule type="containsText" dxfId="132" priority="148" operator="containsText" text="Remove Old Tag">
      <formula>NOT(ISERROR(SEARCH("Remove Old Tag",G13)))</formula>
    </cfRule>
  </conditionalFormatting>
  <conditionalFormatting sqref="H13">
    <cfRule type="containsText" dxfId="131" priority="147" operator="containsText" text="New Tag Required">
      <formula>NOT(ISERROR(SEARCH("New Tag Required",H13)))</formula>
    </cfRule>
  </conditionalFormatting>
  <conditionalFormatting sqref="H13">
    <cfRule type="containsText" dxfId="130" priority="146" operator="containsText" text="Action Required">
      <formula>NOT(ISERROR(SEARCH("Action Required",H13)))</formula>
    </cfRule>
  </conditionalFormatting>
  <conditionalFormatting sqref="H13">
    <cfRule type="containsText" dxfId="129" priority="145" operator="containsText" text="New Tag Required">
      <formula>NOT(ISERROR(SEARCH("New Tag Required",H13)))</formula>
    </cfRule>
  </conditionalFormatting>
  <conditionalFormatting sqref="H13">
    <cfRule type="containsText" dxfId="128" priority="144" operator="containsText" text="Action Required">
      <formula>NOT(ISERROR(SEARCH("Action Required",H13)))</formula>
    </cfRule>
  </conditionalFormatting>
  <conditionalFormatting sqref="H13">
    <cfRule type="containsText" dxfId="127" priority="143" operator="containsText" text="Remove Old Tag">
      <formula>NOT(ISERROR(SEARCH("Remove Old Tag",H13)))</formula>
    </cfRule>
  </conditionalFormatting>
  <conditionalFormatting sqref="D6">
    <cfRule type="containsText" dxfId="126" priority="142" operator="containsText" text="Yes">
      <formula>NOT(ISERROR(SEARCH("Yes",D6)))</formula>
    </cfRule>
  </conditionalFormatting>
  <conditionalFormatting sqref="D7">
    <cfRule type="containsText" dxfId="125" priority="134" operator="containsText" text="Yes">
      <formula>NOT(ISERROR(SEARCH("Yes",D7)))</formula>
    </cfRule>
  </conditionalFormatting>
  <conditionalFormatting sqref="D8">
    <cfRule type="containsText" dxfId="124" priority="126" operator="containsText" text="Yes">
      <formula>NOT(ISERROR(SEARCH("Yes",D8)))</formula>
    </cfRule>
  </conditionalFormatting>
  <conditionalFormatting sqref="G8">
    <cfRule type="containsText" dxfId="123" priority="125" operator="containsText" text="New Tag Required">
      <formula>NOT(ISERROR(SEARCH("New Tag Required",G8)))</formula>
    </cfRule>
  </conditionalFormatting>
  <conditionalFormatting sqref="H8">
    <cfRule type="containsText" dxfId="122" priority="124" operator="containsText" text="New Sign Required">
      <formula>NOT(ISERROR(SEARCH("New Sign Required",H8)))</formula>
    </cfRule>
  </conditionalFormatting>
  <conditionalFormatting sqref="G8">
    <cfRule type="containsText" dxfId="121" priority="123" operator="containsText" text="Action Required">
      <formula>NOT(ISERROR(SEARCH("Action Required",G8)))</formula>
    </cfRule>
  </conditionalFormatting>
  <conditionalFormatting sqref="H8">
    <cfRule type="containsText" dxfId="120" priority="122" operator="containsText" text="Action Required">
      <formula>NOT(ISERROR(SEARCH("Action Required",H8)))</formula>
    </cfRule>
  </conditionalFormatting>
  <conditionalFormatting sqref="H8">
    <cfRule type="containsText" dxfId="119" priority="120" operator="containsText" text="Remove Old Sign">
      <formula>NOT(ISERROR(SEARCH("Remove Old Sign",H8)))</formula>
    </cfRule>
    <cfRule type="containsText" dxfId="118" priority="121" operator="containsText" text="Move Sign to New Location">
      <formula>NOT(ISERROR(SEARCH("Move Sign to New Location",H8)))</formula>
    </cfRule>
  </conditionalFormatting>
  <conditionalFormatting sqref="G8">
    <cfRule type="containsText" dxfId="117" priority="119" operator="containsText" text="Remove Old Tag">
      <formula>NOT(ISERROR(SEARCH("Remove Old Tag",G8)))</formula>
    </cfRule>
  </conditionalFormatting>
  <conditionalFormatting sqref="D9">
    <cfRule type="containsText" dxfId="116" priority="118" operator="containsText" text="Yes">
      <formula>NOT(ISERROR(SEARCH("Yes",D9)))</formula>
    </cfRule>
  </conditionalFormatting>
  <conditionalFormatting sqref="N10:N18">
    <cfRule type="expression" dxfId="115" priority="350">
      <formula>$M12="Log Issues"</formula>
    </cfRule>
  </conditionalFormatting>
  <conditionalFormatting sqref="D10">
    <cfRule type="containsText" dxfId="114" priority="110" operator="containsText" text="Yes">
      <formula>NOT(ISERROR(SEARCH("Yes",D10)))</formula>
    </cfRule>
  </conditionalFormatting>
  <conditionalFormatting sqref="H16">
    <cfRule type="containsText" dxfId="113" priority="78" operator="containsText" text="New Tag Required">
      <formula>NOT(ISERROR(SEARCH("New Tag Required",H16)))</formula>
    </cfRule>
  </conditionalFormatting>
  <conditionalFormatting sqref="H16">
    <cfRule type="containsText" dxfId="112" priority="75" operator="containsText" text="Action Required">
      <formula>NOT(ISERROR(SEARCH("Action Required",H16)))</formula>
    </cfRule>
  </conditionalFormatting>
  <conditionalFormatting sqref="J13">
    <cfRule type="cellIs" dxfId="111" priority="102" operator="equal">
      <formula>0</formula>
    </cfRule>
  </conditionalFormatting>
  <conditionalFormatting sqref="M13">
    <cfRule type="cellIs" dxfId="110" priority="101" operator="equal">
      <formula>0</formula>
    </cfRule>
  </conditionalFormatting>
  <conditionalFormatting sqref="J13 M13">
    <cfRule type="cellIs" dxfId="109" priority="98" operator="equal">
      <formula>"In Progress"</formula>
    </cfRule>
    <cfRule type="cellIs" dxfId="108" priority="99" operator="equal">
      <formula>"Log Issues"</formula>
    </cfRule>
    <cfRule type="cellIs" dxfId="107" priority="100" operator="equal">
      <formula>"N/A"</formula>
    </cfRule>
  </conditionalFormatting>
  <conditionalFormatting sqref="H11">
    <cfRule type="containsText" dxfId="106" priority="97" operator="containsText" text="New Sign Required">
      <formula>NOT(ISERROR(SEARCH("New Sign Required",H11)))</formula>
    </cfRule>
  </conditionalFormatting>
  <conditionalFormatting sqref="H11">
    <cfRule type="containsText" dxfId="105" priority="96" operator="containsText" text="Action Required">
      <formula>NOT(ISERROR(SEARCH("Action Required",H11)))</formula>
    </cfRule>
  </conditionalFormatting>
  <conditionalFormatting sqref="H11">
    <cfRule type="containsText" dxfId="104" priority="94" operator="containsText" text="Remove Old Sign">
      <formula>NOT(ISERROR(SEARCH("Remove Old Sign",H11)))</formula>
    </cfRule>
    <cfRule type="containsText" dxfId="103" priority="95" operator="containsText" text="Move Sign to New Location">
      <formula>NOT(ISERROR(SEARCH("Move Sign to New Location",H11)))</formula>
    </cfRule>
  </conditionalFormatting>
  <conditionalFormatting sqref="G16">
    <cfRule type="containsText" dxfId="102" priority="93" operator="containsText" text="New Tag Required">
      <formula>NOT(ISERROR(SEARCH("New Tag Required",G16)))</formula>
    </cfRule>
  </conditionalFormatting>
  <conditionalFormatting sqref="G16">
    <cfRule type="containsText" dxfId="101" priority="92" operator="containsText" text="Action Required">
      <formula>NOT(ISERROR(SEARCH("Action Required",G16)))</formula>
    </cfRule>
  </conditionalFormatting>
  <conditionalFormatting sqref="G16">
    <cfRule type="containsText" dxfId="100" priority="91" operator="containsText" text="New Tag Required">
      <formula>NOT(ISERROR(SEARCH("New Tag Required",G16)))</formula>
    </cfRule>
  </conditionalFormatting>
  <conditionalFormatting sqref="G16">
    <cfRule type="containsText" dxfId="99" priority="90" operator="containsText" text="Action Required">
      <formula>NOT(ISERROR(SEARCH("Action Required",G16)))</formula>
    </cfRule>
  </conditionalFormatting>
  <conditionalFormatting sqref="G16">
    <cfRule type="containsText" dxfId="98" priority="89" operator="containsText" text="Remove Old Tag">
      <formula>NOT(ISERROR(SEARCH("Remove Old Tag",G16)))</formula>
    </cfRule>
  </conditionalFormatting>
  <conditionalFormatting sqref="H13">
    <cfRule type="containsText" dxfId="97" priority="88" operator="containsText" text="New Tag Required">
      <formula>NOT(ISERROR(SEARCH("New Tag Required",H13)))</formula>
    </cfRule>
  </conditionalFormatting>
  <conditionalFormatting sqref="H13">
    <cfRule type="containsText" dxfId="96" priority="87" operator="containsText" text="Action Required">
      <formula>NOT(ISERROR(SEARCH("Action Required",H13)))</formula>
    </cfRule>
  </conditionalFormatting>
  <conditionalFormatting sqref="H13">
    <cfRule type="containsText" dxfId="95" priority="86" operator="containsText" text="New Tag Required">
      <formula>NOT(ISERROR(SEARCH("New Tag Required",H13)))</formula>
    </cfRule>
  </conditionalFormatting>
  <conditionalFormatting sqref="H13">
    <cfRule type="containsText" dxfId="94" priority="85" operator="containsText" text="Action Required">
      <formula>NOT(ISERROR(SEARCH("Action Required",H13)))</formula>
    </cfRule>
  </conditionalFormatting>
  <conditionalFormatting sqref="H13">
    <cfRule type="containsText" dxfId="93" priority="84" operator="containsText" text="Remove Old Tag">
      <formula>NOT(ISERROR(SEARCH("Remove Old Tag",H13)))</formula>
    </cfRule>
  </conditionalFormatting>
  <conditionalFormatting sqref="H14">
    <cfRule type="containsText" dxfId="92" priority="83" operator="containsText" text="New Tag Required">
      <formula>NOT(ISERROR(SEARCH("New Tag Required",H14)))</formula>
    </cfRule>
  </conditionalFormatting>
  <conditionalFormatting sqref="H14">
    <cfRule type="containsText" dxfId="91" priority="82" operator="containsText" text="Action Required">
      <formula>NOT(ISERROR(SEARCH("Action Required",H14)))</formula>
    </cfRule>
  </conditionalFormatting>
  <conditionalFormatting sqref="H14">
    <cfRule type="containsText" dxfId="90" priority="81" operator="containsText" text="New Tag Required">
      <formula>NOT(ISERROR(SEARCH("New Tag Required",H14)))</formula>
    </cfRule>
  </conditionalFormatting>
  <conditionalFormatting sqref="H14">
    <cfRule type="containsText" dxfId="89" priority="80" operator="containsText" text="Action Required">
      <formula>NOT(ISERROR(SEARCH("Action Required",H14)))</formula>
    </cfRule>
  </conditionalFormatting>
  <conditionalFormatting sqref="H14">
    <cfRule type="containsText" dxfId="88" priority="79" operator="containsText" text="Remove Old Tag">
      <formula>NOT(ISERROR(SEARCH("Remove Old Tag",H14)))</formula>
    </cfRule>
  </conditionalFormatting>
  <conditionalFormatting sqref="H16">
    <cfRule type="containsText" dxfId="87" priority="77" operator="containsText" text="Action Required">
      <formula>NOT(ISERROR(SEARCH("Action Required",H16)))</formula>
    </cfRule>
  </conditionalFormatting>
  <conditionalFormatting sqref="H16">
    <cfRule type="containsText" dxfId="86" priority="76" operator="containsText" text="New Tag Required">
      <formula>NOT(ISERROR(SEARCH("New Tag Required",H16)))</formula>
    </cfRule>
  </conditionalFormatting>
  <conditionalFormatting sqref="H16">
    <cfRule type="containsText" dxfId="85" priority="74" operator="containsText" text="Remove Old Tag">
      <formula>NOT(ISERROR(SEARCH("Remove Old Tag",H16)))</formula>
    </cfRule>
  </conditionalFormatting>
  <conditionalFormatting sqref="D12">
    <cfRule type="containsText" dxfId="84" priority="73" operator="containsText" text="Yes">
      <formula>NOT(ISERROR(SEARCH("Yes",D12)))</formula>
    </cfRule>
  </conditionalFormatting>
  <conditionalFormatting sqref="G12">
    <cfRule type="containsText" dxfId="83" priority="72" operator="containsText" text="New Tag Required">
      <formula>NOT(ISERROR(SEARCH("New Tag Required",G12)))</formula>
    </cfRule>
  </conditionalFormatting>
  <conditionalFormatting sqref="G12">
    <cfRule type="containsText" dxfId="82" priority="71" operator="containsText" text="Action Required">
      <formula>NOT(ISERROR(SEARCH("Action Required",G12)))</formula>
    </cfRule>
  </conditionalFormatting>
  <conditionalFormatting sqref="G12">
    <cfRule type="containsText" dxfId="81" priority="70" operator="containsText" text="New Tag Required">
      <formula>NOT(ISERROR(SEARCH("New Tag Required",G12)))</formula>
    </cfRule>
  </conditionalFormatting>
  <conditionalFormatting sqref="G12">
    <cfRule type="containsText" dxfId="80" priority="69" operator="containsText" text="Action Required">
      <formula>NOT(ISERROR(SEARCH("Action Required",G12)))</formula>
    </cfRule>
  </conditionalFormatting>
  <conditionalFormatting sqref="G12">
    <cfRule type="containsText" dxfId="79" priority="68" operator="containsText" text="Remove Old Tag">
      <formula>NOT(ISERROR(SEARCH("Remove Old Tag",G12)))</formula>
    </cfRule>
  </conditionalFormatting>
  <conditionalFormatting sqref="H12">
    <cfRule type="containsText" dxfId="78" priority="67" operator="containsText" text="New Tag Required">
      <formula>NOT(ISERROR(SEARCH("New Tag Required",H12)))</formula>
    </cfRule>
  </conditionalFormatting>
  <conditionalFormatting sqref="H12">
    <cfRule type="containsText" dxfId="77" priority="66" operator="containsText" text="Action Required">
      <formula>NOT(ISERROR(SEARCH("Action Required",H12)))</formula>
    </cfRule>
  </conditionalFormatting>
  <conditionalFormatting sqref="H12">
    <cfRule type="containsText" dxfId="76" priority="65" operator="containsText" text="New Tag Required">
      <formula>NOT(ISERROR(SEARCH("New Tag Required",H12)))</formula>
    </cfRule>
  </conditionalFormatting>
  <conditionalFormatting sqref="H12">
    <cfRule type="containsText" dxfId="75" priority="64" operator="containsText" text="Action Required">
      <formula>NOT(ISERROR(SEARCH("Action Required",H12)))</formula>
    </cfRule>
  </conditionalFormatting>
  <conditionalFormatting sqref="H12">
    <cfRule type="containsText" dxfId="74" priority="63" operator="containsText" text="Remove Old Tag">
      <formula>NOT(ISERROR(SEARCH("Remove Old Tag",H12)))</formula>
    </cfRule>
  </conditionalFormatting>
  <conditionalFormatting sqref="G6">
    <cfRule type="containsText" dxfId="73" priority="61" operator="containsText" text="Action Required">
      <formula>NOT(ISERROR(SEARCH("Action Required",G6)))</formula>
    </cfRule>
  </conditionalFormatting>
  <conditionalFormatting sqref="G6">
    <cfRule type="containsText" dxfId="72" priority="59" operator="containsText" text="Action Required">
      <formula>NOT(ISERROR(SEARCH("Action Required",G6)))</formula>
    </cfRule>
  </conditionalFormatting>
  <conditionalFormatting sqref="G6">
    <cfRule type="containsText" dxfId="71" priority="62" operator="containsText" text="New Tag Required">
      <formula>NOT(ISERROR(SEARCH("New Tag Required",G6)))</formula>
    </cfRule>
  </conditionalFormatting>
  <conditionalFormatting sqref="G6">
    <cfRule type="containsText" dxfId="70" priority="60" operator="containsText" text="New Tag Required">
      <formula>NOT(ISERROR(SEARCH("New Tag Required",G6)))</formula>
    </cfRule>
  </conditionalFormatting>
  <conditionalFormatting sqref="G6">
    <cfRule type="containsText" dxfId="69" priority="58" operator="containsText" text="Remove Old Tag">
      <formula>NOT(ISERROR(SEARCH("Remove Old Tag",G6)))</formula>
    </cfRule>
  </conditionalFormatting>
  <conditionalFormatting sqref="G7">
    <cfRule type="containsText" dxfId="68" priority="56" operator="containsText" text="Action Required">
      <formula>NOT(ISERROR(SEARCH("Action Required",G7)))</formula>
    </cfRule>
  </conditionalFormatting>
  <conditionalFormatting sqref="G7">
    <cfRule type="containsText" dxfId="67" priority="54" operator="containsText" text="Action Required">
      <formula>NOT(ISERROR(SEARCH("Action Required",G7)))</formula>
    </cfRule>
  </conditionalFormatting>
  <conditionalFormatting sqref="G7">
    <cfRule type="containsText" dxfId="66" priority="57" operator="containsText" text="New Tag Required">
      <formula>NOT(ISERROR(SEARCH("New Tag Required",G7)))</formula>
    </cfRule>
  </conditionalFormatting>
  <conditionalFormatting sqref="G7">
    <cfRule type="containsText" dxfId="65" priority="55" operator="containsText" text="New Tag Required">
      <formula>NOT(ISERROR(SEARCH("New Tag Required",G7)))</formula>
    </cfRule>
  </conditionalFormatting>
  <conditionalFormatting sqref="G7">
    <cfRule type="containsText" dxfId="64" priority="53" operator="containsText" text="Remove Old Tag">
      <formula>NOT(ISERROR(SEARCH("Remove Old Tag",G7)))</formula>
    </cfRule>
  </conditionalFormatting>
  <conditionalFormatting sqref="H6">
    <cfRule type="containsText" dxfId="63" priority="52" operator="containsText" text="New Sign Required">
      <formula>NOT(ISERROR(SEARCH("New Sign Required",H6)))</formula>
    </cfRule>
  </conditionalFormatting>
  <conditionalFormatting sqref="H6">
    <cfRule type="containsText" dxfId="62" priority="51" operator="containsText" text="Action Required">
      <formula>NOT(ISERROR(SEARCH("Action Required",H6)))</formula>
    </cfRule>
  </conditionalFormatting>
  <conditionalFormatting sqref="H6">
    <cfRule type="containsText" dxfId="61" priority="49" operator="containsText" text="Remove Old Sign">
      <formula>NOT(ISERROR(SEARCH("Remove Old Sign",H6)))</formula>
    </cfRule>
    <cfRule type="containsText" dxfId="60" priority="50" operator="containsText" text="Move Sign to New Location">
      <formula>NOT(ISERROR(SEARCH("Move Sign to New Location",H6)))</formula>
    </cfRule>
  </conditionalFormatting>
  <conditionalFormatting sqref="H7">
    <cfRule type="containsText" dxfId="59" priority="48" operator="containsText" text="New Sign Required">
      <formula>NOT(ISERROR(SEARCH("New Sign Required",H7)))</formula>
    </cfRule>
  </conditionalFormatting>
  <conditionalFormatting sqref="H7">
    <cfRule type="containsText" dxfId="58" priority="47" operator="containsText" text="Action Required">
      <formula>NOT(ISERROR(SEARCH("Action Required",H7)))</formula>
    </cfRule>
  </conditionalFormatting>
  <conditionalFormatting sqref="H7">
    <cfRule type="containsText" dxfId="57" priority="45" operator="containsText" text="Remove Old Sign">
      <formula>NOT(ISERROR(SEARCH("Remove Old Sign",H7)))</formula>
    </cfRule>
    <cfRule type="containsText" dxfId="56" priority="46" operator="containsText" text="Move Sign to New Location">
      <formula>NOT(ISERROR(SEARCH("Move Sign to New Location",H7)))</formula>
    </cfRule>
  </conditionalFormatting>
  <conditionalFormatting sqref="G9">
    <cfRule type="containsText" dxfId="55" priority="44" operator="containsText" text="New Tag Required">
      <formula>NOT(ISERROR(SEARCH("New Tag Required",G9)))</formula>
    </cfRule>
  </conditionalFormatting>
  <conditionalFormatting sqref="G9">
    <cfRule type="containsText" dxfId="54" priority="43" operator="containsText" text="Action Required">
      <formula>NOT(ISERROR(SEARCH("Action Required",G9)))</formula>
    </cfRule>
  </conditionalFormatting>
  <conditionalFormatting sqref="G9">
    <cfRule type="containsText" dxfId="53" priority="42" operator="containsText" text="Remove Old Tag">
      <formula>NOT(ISERROR(SEARCH("Remove Old Tag",G9)))</formula>
    </cfRule>
  </conditionalFormatting>
  <conditionalFormatting sqref="G10">
    <cfRule type="containsText" dxfId="52" priority="41" operator="containsText" text="New Tag Required">
      <formula>NOT(ISERROR(SEARCH("New Tag Required",G10)))</formula>
    </cfRule>
  </conditionalFormatting>
  <conditionalFormatting sqref="G10">
    <cfRule type="containsText" dxfId="51" priority="40" operator="containsText" text="Action Required">
      <formula>NOT(ISERROR(SEARCH("Action Required",G10)))</formula>
    </cfRule>
  </conditionalFormatting>
  <conditionalFormatting sqref="G10">
    <cfRule type="containsText" dxfId="50" priority="39" operator="containsText" text="Remove Old Tag">
      <formula>NOT(ISERROR(SEARCH("Remove Old Tag",G10)))</formula>
    </cfRule>
  </conditionalFormatting>
  <conditionalFormatting sqref="H9">
    <cfRule type="containsText" dxfId="49" priority="38" operator="containsText" text="New Sign Required">
      <formula>NOT(ISERROR(SEARCH("New Sign Required",H9)))</formula>
    </cfRule>
  </conditionalFormatting>
  <conditionalFormatting sqref="H9">
    <cfRule type="containsText" dxfId="48" priority="37" operator="containsText" text="Action Required">
      <formula>NOT(ISERROR(SEARCH("Action Required",H9)))</formula>
    </cfRule>
  </conditionalFormatting>
  <conditionalFormatting sqref="H9">
    <cfRule type="containsText" dxfId="47" priority="35" operator="containsText" text="Remove Old Sign">
      <formula>NOT(ISERROR(SEARCH("Remove Old Sign",H9)))</formula>
    </cfRule>
    <cfRule type="containsText" dxfId="46" priority="36" operator="containsText" text="Move Sign to New Location">
      <formula>NOT(ISERROR(SEARCH("Move Sign to New Location",H9)))</formula>
    </cfRule>
  </conditionalFormatting>
  <conditionalFormatting sqref="H10">
    <cfRule type="containsText" dxfId="45" priority="34" operator="containsText" text="New Sign Required">
      <formula>NOT(ISERROR(SEARCH("New Sign Required",H10)))</formula>
    </cfRule>
  </conditionalFormatting>
  <conditionalFormatting sqref="H10">
    <cfRule type="containsText" dxfId="44" priority="33" operator="containsText" text="Action Required">
      <formula>NOT(ISERROR(SEARCH("Action Required",H10)))</formula>
    </cfRule>
  </conditionalFormatting>
  <conditionalFormatting sqref="H10">
    <cfRule type="containsText" dxfId="43" priority="31" operator="containsText" text="Remove Old Sign">
      <formula>NOT(ISERROR(SEARCH("Remove Old Sign",H10)))</formula>
    </cfRule>
    <cfRule type="containsText" dxfId="42" priority="32" operator="containsText" text="Move Sign to New Location">
      <formula>NOT(ISERROR(SEARCH("Move Sign to New Location",H10)))</formula>
    </cfRule>
  </conditionalFormatting>
  <conditionalFormatting sqref="G23">
    <cfRule type="containsText" dxfId="41" priority="30" operator="containsText" text="New Tag Required">
      <formula>NOT(ISERROR(SEARCH("New Tag Required",G23)))</formula>
    </cfRule>
  </conditionalFormatting>
  <conditionalFormatting sqref="D23">
    <cfRule type="containsText" dxfId="40" priority="29" operator="containsText" text="Yes">
      <formula>NOT(ISERROR(SEARCH("Yes",D23)))</formula>
    </cfRule>
  </conditionalFormatting>
  <conditionalFormatting sqref="H23">
    <cfRule type="containsText" dxfId="39" priority="28" operator="containsText" text="New Sign Required">
      <formula>NOT(ISERROR(SEARCH("New Sign Required",H23)))</formula>
    </cfRule>
  </conditionalFormatting>
  <conditionalFormatting sqref="G23:H23">
    <cfRule type="containsText" dxfId="38" priority="27" operator="containsText" text="Action Required">
      <formula>NOT(ISERROR(SEARCH("Action Required",G23)))</formula>
    </cfRule>
  </conditionalFormatting>
  <conditionalFormatting sqref="J23">
    <cfRule type="cellIs" dxfId="37" priority="26" operator="equal">
      <formula>0</formula>
    </cfRule>
  </conditionalFormatting>
  <conditionalFormatting sqref="J23">
    <cfRule type="cellIs" dxfId="36" priority="23" operator="equal">
      <formula>"In Progress"</formula>
    </cfRule>
    <cfRule type="cellIs" dxfId="35" priority="24" operator="equal">
      <formula>"Log Issues"</formula>
    </cfRule>
    <cfRule type="cellIs" dxfId="34" priority="25" operator="equal">
      <formula>"N/A"</formula>
    </cfRule>
  </conditionalFormatting>
  <conditionalFormatting sqref="H23">
    <cfRule type="containsText" dxfId="33" priority="21" operator="containsText" text="Remove Old Sign">
      <formula>NOT(ISERROR(SEARCH("Remove Old Sign",H23)))</formula>
    </cfRule>
    <cfRule type="containsText" dxfId="32" priority="22" operator="containsText" text="Move Sign to New Location">
      <formula>NOT(ISERROR(SEARCH("Move Sign to New Location",H23)))</formula>
    </cfRule>
  </conditionalFormatting>
  <conditionalFormatting sqref="G23">
    <cfRule type="containsText" dxfId="31" priority="20" operator="containsText" text="Remove Old Tag">
      <formula>NOT(ISERROR(SEARCH("Remove Old Tag",G23)))</formula>
    </cfRule>
  </conditionalFormatting>
  <conditionalFormatting sqref="D9">
    <cfRule type="containsText" dxfId="30" priority="19" operator="containsText" text="Yes">
      <formula>NOT(ISERROR(SEARCH("Yes",D9)))</formula>
    </cfRule>
  </conditionalFormatting>
  <conditionalFormatting sqref="D10">
    <cfRule type="containsText" dxfId="29" priority="18" operator="containsText" text="Yes">
      <formula>NOT(ISERROR(SEARCH("Yes",D10)))</formula>
    </cfRule>
  </conditionalFormatting>
  <conditionalFormatting sqref="D11">
    <cfRule type="containsText" dxfId="28" priority="17" operator="containsText" text="Yes">
      <formula>NOT(ISERROR(SEARCH("Yes",D11)))</formula>
    </cfRule>
  </conditionalFormatting>
  <conditionalFormatting sqref="G10">
    <cfRule type="containsText" dxfId="27" priority="16" operator="containsText" text="New Tag Required">
      <formula>NOT(ISERROR(SEARCH("New Tag Required",G10)))</formula>
    </cfRule>
  </conditionalFormatting>
  <conditionalFormatting sqref="H10">
    <cfRule type="containsText" dxfId="26" priority="15" operator="containsText" text="New Sign Required">
      <formula>NOT(ISERROR(SEARCH("New Sign Required",H10)))</formula>
    </cfRule>
  </conditionalFormatting>
  <conditionalFormatting sqref="G10">
    <cfRule type="containsText" dxfId="25" priority="14" operator="containsText" text="Action Required">
      <formula>NOT(ISERROR(SEARCH("Action Required",G10)))</formula>
    </cfRule>
  </conditionalFormatting>
  <conditionalFormatting sqref="H10">
    <cfRule type="containsText" dxfId="24" priority="13" operator="containsText" text="Action Required">
      <formula>NOT(ISERROR(SEARCH("Action Required",H10)))</formula>
    </cfRule>
  </conditionalFormatting>
  <conditionalFormatting sqref="H10">
    <cfRule type="containsText" dxfId="23" priority="11" operator="containsText" text="Remove Old Sign">
      <formula>NOT(ISERROR(SEARCH("Remove Old Sign",H10)))</formula>
    </cfRule>
    <cfRule type="containsText" dxfId="22" priority="12" operator="containsText" text="Move Sign to New Location">
      <formula>NOT(ISERROR(SEARCH("Move Sign to New Location",H10)))</formula>
    </cfRule>
  </conditionalFormatting>
  <conditionalFormatting sqref="G10">
    <cfRule type="containsText" dxfId="21" priority="10" operator="containsText" text="Remove Old Tag">
      <formula>NOT(ISERROR(SEARCH("Remove Old Tag",G10)))</formula>
    </cfRule>
  </conditionalFormatting>
  <conditionalFormatting sqref="G9">
    <cfRule type="containsText" dxfId="20" priority="8" operator="containsText" text="Action Required">
      <formula>NOT(ISERROR(SEARCH("Action Required",G9)))</formula>
    </cfRule>
  </conditionalFormatting>
  <conditionalFormatting sqref="G9">
    <cfRule type="containsText" dxfId="19" priority="6" operator="containsText" text="Action Required">
      <formula>NOT(ISERROR(SEARCH("Action Required",G9)))</formula>
    </cfRule>
  </conditionalFormatting>
  <conditionalFormatting sqref="G9">
    <cfRule type="containsText" dxfId="18" priority="9" operator="containsText" text="New Tag Required">
      <formula>NOT(ISERROR(SEARCH("New Tag Required",G9)))</formula>
    </cfRule>
  </conditionalFormatting>
  <conditionalFormatting sqref="G9">
    <cfRule type="containsText" dxfId="17" priority="7" operator="containsText" text="New Tag Required">
      <formula>NOT(ISERROR(SEARCH("New Tag Required",G9)))</formula>
    </cfRule>
  </conditionalFormatting>
  <conditionalFormatting sqref="G9">
    <cfRule type="containsText" dxfId="16" priority="5" operator="containsText" text="Remove Old Tag">
      <formula>NOT(ISERROR(SEARCH("Remove Old Tag",G9)))</formula>
    </cfRule>
  </conditionalFormatting>
  <conditionalFormatting sqref="H9">
    <cfRule type="containsText" dxfId="15" priority="4" operator="containsText" text="New Sign Required">
      <formula>NOT(ISERROR(SEARCH("New Sign Required",H9)))</formula>
    </cfRule>
  </conditionalFormatting>
  <conditionalFormatting sqref="H9">
    <cfRule type="containsText" dxfId="14" priority="3" operator="containsText" text="Action Required">
      <formula>NOT(ISERROR(SEARCH("Action Required",H9)))</formula>
    </cfRule>
  </conditionalFormatting>
  <conditionalFormatting sqref="H9">
    <cfRule type="containsText" dxfId="13" priority="1" operator="containsText" text="Remove Old Sign">
      <formula>NOT(ISERROR(SEARCH("Remove Old Sign",H9)))</formula>
    </cfRule>
    <cfRule type="containsText" dxfId="12" priority="2" operator="containsText" text="Move Sign to New Location">
      <formula>NOT(ISERROR(SEARCH("Move Sign to New Location",H9)))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H30:H187 H6:H27</xm:sqref>
        </x14:dataValidation>
        <x14:dataValidation type="list" allowBlank="1" showInputMessage="1" showErrorMessage="1">
          <x14:formula1>
            <xm:f>Lookup!$A$1:$A$4</xm:f>
          </x14:formula1>
          <xm:sqref>G30:G187 G6:G27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O10:O18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Lookup!$F$1:$F$7</xm:f>
          </x14:formula1>
          <xm:sqref>J11:J24</xm:sqref>
        </x14:dataValidation>
        <x14:dataValidation type="list" allowBlank="1" showInputMessage="1" showErrorMessage="1">
          <x14:formula1>
            <xm:f>Lookup!$F$1:$F$8</xm:f>
          </x14:formula1>
          <xm:sqref>M11:M22 M24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E11" sqref="E11:E12"/>
    </sheetView>
  </sheetViews>
  <sheetFormatPr defaultColWidth="9.140625" defaultRowHeight="15" x14ac:dyDescent="0.25"/>
  <cols>
    <col min="1" max="1" width="22.42578125" style="44" bestFit="1" customWidth="1"/>
    <col min="2" max="2" width="30.85546875" style="44" bestFit="1" customWidth="1"/>
    <col min="3" max="3" width="21.140625" style="38" bestFit="1" customWidth="1"/>
    <col min="4" max="4" width="13.28515625" style="38" bestFit="1" customWidth="1"/>
    <col min="5" max="5" width="30" style="38" customWidth="1"/>
    <col min="6" max="6" width="13.28515625" style="38" bestFit="1" customWidth="1"/>
    <col min="7" max="8" width="18.5703125" style="38" customWidth="1"/>
    <col min="9" max="10" width="26.85546875" style="39" customWidth="1"/>
    <col min="11" max="16384" width="9.140625" style="38"/>
  </cols>
  <sheetData>
    <row r="1" spans="1:10" x14ac:dyDescent="0.25">
      <c r="A1" s="36" t="s">
        <v>7</v>
      </c>
      <c r="B1" s="71" t="s">
        <v>76</v>
      </c>
      <c r="C1" s="37"/>
      <c r="D1" s="17" t="s">
        <v>10</v>
      </c>
      <c r="E1" s="72">
        <v>43507</v>
      </c>
    </row>
    <row r="2" spans="1:10" ht="15" customHeight="1" x14ac:dyDescent="0.25">
      <c r="A2" s="40" t="s">
        <v>8</v>
      </c>
      <c r="B2" s="41" t="str">
        <f>'KD Changes'!B2:C2</f>
        <v>Chemistry-Physics Building</v>
      </c>
      <c r="C2" s="42"/>
      <c r="D2" s="43" t="s">
        <v>12</v>
      </c>
      <c r="E2" s="73"/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customHeight="1" thickTop="1" x14ac:dyDescent="0.25">
      <c r="A6" s="80" t="s">
        <v>91</v>
      </c>
      <c r="B6" s="70" t="s">
        <v>92</v>
      </c>
      <c r="C6" s="1" t="s">
        <v>64</v>
      </c>
      <c r="D6" s="30">
        <v>1059</v>
      </c>
      <c r="E6" s="11" t="s">
        <v>82</v>
      </c>
      <c r="G6" s="1"/>
      <c r="H6" s="1"/>
      <c r="I6" s="38"/>
      <c r="J6" s="38"/>
    </row>
    <row r="7" spans="1:10" ht="15" customHeight="1" x14ac:dyDescent="0.25">
      <c r="A7" s="80" t="s">
        <v>93</v>
      </c>
      <c r="B7" s="70" t="s">
        <v>94</v>
      </c>
      <c r="C7" s="1" t="s">
        <v>64</v>
      </c>
      <c r="D7" s="30">
        <v>2456</v>
      </c>
      <c r="E7" s="11" t="s">
        <v>82</v>
      </c>
      <c r="H7" s="1"/>
      <c r="I7" s="38"/>
      <c r="J7" s="38"/>
    </row>
    <row r="8" spans="1:10" ht="15" customHeight="1" x14ac:dyDescent="0.25">
      <c r="A8" s="80" t="s">
        <v>85</v>
      </c>
      <c r="B8" s="70" t="s">
        <v>86</v>
      </c>
      <c r="C8" s="1" t="s">
        <v>64</v>
      </c>
      <c r="D8" s="30">
        <v>67</v>
      </c>
      <c r="E8" s="11" t="s">
        <v>82</v>
      </c>
      <c r="F8" s="46"/>
      <c r="G8" s="1"/>
      <c r="H8" s="1"/>
    </row>
    <row r="9" spans="1:10" ht="15" customHeight="1" x14ac:dyDescent="0.25">
      <c r="A9" s="80" t="s">
        <v>87</v>
      </c>
      <c r="B9" s="70" t="s">
        <v>88</v>
      </c>
      <c r="C9" s="1" t="s">
        <v>64</v>
      </c>
      <c r="D9" s="30">
        <v>118</v>
      </c>
      <c r="E9" s="11" t="s">
        <v>83</v>
      </c>
      <c r="F9" s="46"/>
      <c r="H9" s="29"/>
    </row>
    <row r="10" spans="1:10" ht="15" customHeight="1" x14ac:dyDescent="0.25">
      <c r="A10" s="80" t="s">
        <v>89</v>
      </c>
      <c r="B10" s="70" t="s">
        <v>90</v>
      </c>
      <c r="C10" s="1" t="s">
        <v>63</v>
      </c>
      <c r="D10" s="30">
        <v>135</v>
      </c>
      <c r="E10" s="38" t="s">
        <v>83</v>
      </c>
      <c r="F10" s="46"/>
      <c r="G10" s="29"/>
      <c r="H10" s="29"/>
    </row>
    <row r="11" spans="1:10" ht="15" customHeight="1" x14ac:dyDescent="0.25">
      <c r="A11" s="80" t="s">
        <v>95</v>
      </c>
      <c r="B11" s="70" t="s">
        <v>97</v>
      </c>
      <c r="C11" s="38" t="s">
        <v>72</v>
      </c>
      <c r="E11" s="46" t="s">
        <v>99</v>
      </c>
      <c r="F11" s="46"/>
      <c r="G11" s="29"/>
      <c r="H11" s="29"/>
    </row>
    <row r="12" spans="1:10" x14ac:dyDescent="0.25">
      <c r="A12" s="80" t="s">
        <v>96</v>
      </c>
      <c r="B12" s="70" t="s">
        <v>98</v>
      </c>
      <c r="C12" s="38" t="s">
        <v>72</v>
      </c>
      <c r="E12" s="46" t="s">
        <v>99</v>
      </c>
      <c r="F12" s="46"/>
      <c r="G12" s="29"/>
      <c r="H12" s="29"/>
    </row>
    <row r="13" spans="1:10" x14ac:dyDescent="0.25">
      <c r="A13" s="76"/>
      <c r="B13" s="76"/>
      <c r="E13" s="46"/>
      <c r="F13" s="46"/>
      <c r="G13" s="29"/>
      <c r="H13" s="29"/>
    </row>
    <row r="14" spans="1:10" x14ac:dyDescent="0.25">
      <c r="A14" s="76"/>
      <c r="B14" s="76"/>
      <c r="F14" s="46"/>
      <c r="G14" s="29"/>
      <c r="H14" s="29"/>
    </row>
    <row r="15" spans="1:10" x14ac:dyDescent="0.25">
      <c r="A15" s="76"/>
      <c r="B15" s="76"/>
      <c r="F15" s="46"/>
      <c r="G15" s="29"/>
      <c r="H15" s="29"/>
    </row>
    <row r="16" spans="1:10" x14ac:dyDescent="0.25">
      <c r="A16" s="76"/>
      <c r="B16" s="76"/>
      <c r="F16" s="46"/>
      <c r="G16" s="29"/>
      <c r="H16" s="29"/>
    </row>
    <row r="17" spans="1:8" x14ac:dyDescent="0.25">
      <c r="A17" s="76"/>
      <c r="B17" s="76"/>
      <c r="F17" s="46"/>
      <c r="G17" s="29"/>
      <c r="H17" s="29"/>
    </row>
    <row r="18" spans="1:8" x14ac:dyDescent="0.25">
      <c r="A18" s="76"/>
      <c r="B18" s="76"/>
      <c r="F18" s="46"/>
      <c r="G18" s="29"/>
      <c r="H18" s="29"/>
    </row>
    <row r="19" spans="1:8" x14ac:dyDescent="0.25">
      <c r="A19" s="76"/>
      <c r="B19" s="76"/>
      <c r="F19" s="47"/>
      <c r="G19" s="29"/>
      <c r="H19" s="29"/>
    </row>
    <row r="20" spans="1:8" x14ac:dyDescent="0.25">
      <c r="A20" s="76"/>
      <c r="B20" s="76"/>
      <c r="F20" s="46"/>
      <c r="G20" s="29"/>
      <c r="H20" s="29"/>
    </row>
    <row r="21" spans="1:8" x14ac:dyDescent="0.25">
      <c r="A21" s="76"/>
      <c r="B21" s="76"/>
      <c r="E21" s="46"/>
      <c r="F21" s="46"/>
      <c r="G21" s="29"/>
      <c r="H21" s="29"/>
    </row>
    <row r="22" spans="1:8" x14ac:dyDescent="0.25">
      <c r="A22" s="76"/>
      <c r="B22" s="76"/>
      <c r="E22" s="46"/>
      <c r="F22" s="46"/>
      <c r="G22" s="29"/>
      <c r="H22" s="29"/>
    </row>
    <row r="23" spans="1:8" x14ac:dyDescent="0.25">
      <c r="A23" s="76"/>
      <c r="B23" s="76"/>
      <c r="E23" s="46"/>
      <c r="F23" s="46"/>
      <c r="G23" s="29"/>
      <c r="H23" s="29"/>
    </row>
    <row r="24" spans="1:8" x14ac:dyDescent="0.25">
      <c r="A24" s="76"/>
      <c r="B24" s="76"/>
      <c r="E24" s="46"/>
      <c r="F24" s="46"/>
      <c r="G24" s="29"/>
      <c r="H24" s="29"/>
    </row>
    <row r="25" spans="1:8" x14ac:dyDescent="0.25">
      <c r="A25" s="76"/>
      <c r="B25" s="76"/>
      <c r="E25" s="46"/>
      <c r="F25" s="46"/>
      <c r="G25" s="29"/>
      <c r="H25" s="29"/>
    </row>
    <row r="26" spans="1:8" x14ac:dyDescent="0.25">
      <c r="A26" s="76"/>
      <c r="B26" s="76"/>
      <c r="E26" s="46"/>
      <c r="F26" s="46"/>
      <c r="G26" s="29"/>
      <c r="H26" s="29"/>
    </row>
    <row r="27" spans="1:8" x14ac:dyDescent="0.25">
      <c r="A27" s="76"/>
      <c r="B27" s="76"/>
      <c r="E27" s="46"/>
      <c r="F27" s="46"/>
      <c r="G27" s="29"/>
      <c r="H27" s="29"/>
    </row>
    <row r="28" spans="1:8" x14ac:dyDescent="0.25">
      <c r="A28" s="76"/>
      <c r="B28" s="76"/>
      <c r="E28" s="46"/>
      <c r="F28" s="46"/>
      <c r="G28" s="29"/>
      <c r="H28" s="29"/>
    </row>
    <row r="29" spans="1:8" x14ac:dyDescent="0.25">
      <c r="A29" s="76"/>
      <c r="B29" s="76"/>
      <c r="E29" s="46"/>
      <c r="F29" s="46"/>
      <c r="G29" s="29"/>
      <c r="H29" s="29"/>
    </row>
    <row r="30" spans="1:8" x14ac:dyDescent="0.25">
      <c r="A30" s="76"/>
      <c r="B30" s="76"/>
      <c r="E30" s="46"/>
      <c r="F30" s="46"/>
      <c r="G30" s="29"/>
      <c r="H30" s="29"/>
    </row>
    <row r="31" spans="1:8" x14ac:dyDescent="0.25">
      <c r="A31" s="76"/>
      <c r="B31" s="76"/>
      <c r="E31" s="46"/>
      <c r="F31" s="46"/>
      <c r="G31" s="29"/>
      <c r="H31" s="29"/>
    </row>
    <row r="32" spans="1:8" x14ac:dyDescent="0.25">
      <c r="A32" s="77"/>
      <c r="B32" s="78"/>
      <c r="E32" s="46"/>
      <c r="F32" s="46"/>
      <c r="G32" s="29"/>
      <c r="H32" s="29"/>
    </row>
    <row r="33" spans="1:8" x14ac:dyDescent="0.25">
      <c r="A33" s="77"/>
      <c r="B33" s="78"/>
      <c r="E33" s="46"/>
      <c r="F33" s="46"/>
      <c r="G33" s="29"/>
      <c r="H33" s="29"/>
    </row>
    <row r="34" spans="1:8" x14ac:dyDescent="0.25">
      <c r="A34" s="77"/>
      <c r="B34" s="78"/>
      <c r="E34" s="46"/>
      <c r="F34" s="46"/>
      <c r="G34" s="29"/>
      <c r="H34" s="29"/>
    </row>
    <row r="35" spans="1:8" x14ac:dyDescent="0.25">
      <c r="A35" s="77"/>
      <c r="B35" s="78"/>
      <c r="E35" s="46"/>
      <c r="F35" s="46"/>
      <c r="G35" s="29"/>
      <c r="H35" s="29"/>
    </row>
    <row r="36" spans="1:8" x14ac:dyDescent="0.25">
      <c r="A36" s="77"/>
      <c r="B36" s="78"/>
      <c r="E36" s="46"/>
      <c r="F36" s="46"/>
      <c r="G36" s="29"/>
      <c r="H36" s="29"/>
    </row>
    <row r="37" spans="1:8" x14ac:dyDescent="0.25">
      <c r="A37" s="77"/>
      <c r="B37" s="78"/>
      <c r="E37" s="46"/>
      <c r="F37" s="46"/>
      <c r="G37" s="46"/>
    </row>
    <row r="38" spans="1:8" x14ac:dyDescent="0.25">
      <c r="A38" s="77"/>
      <c r="B38" s="78"/>
      <c r="E38" s="46"/>
      <c r="F38" s="46"/>
      <c r="G38" s="46"/>
    </row>
    <row r="39" spans="1:8" x14ac:dyDescent="0.25">
      <c r="A39" s="48"/>
      <c r="E39" s="46"/>
      <c r="F39" s="49"/>
      <c r="G39" s="46"/>
    </row>
    <row r="40" spans="1:8" x14ac:dyDescent="0.25">
      <c r="A40" s="48"/>
      <c r="E40" s="46"/>
      <c r="F40" s="49"/>
      <c r="G40" s="46"/>
    </row>
    <row r="41" spans="1:8" x14ac:dyDescent="0.25">
      <c r="A41" s="48"/>
      <c r="E41" s="46"/>
      <c r="F41" s="50"/>
      <c r="G41" s="46"/>
    </row>
    <row r="42" spans="1:8" x14ac:dyDescent="0.25">
      <c r="A42" s="45"/>
      <c r="E42" s="46"/>
      <c r="F42" s="49"/>
      <c r="G42" s="46"/>
    </row>
    <row r="43" spans="1:8" x14ac:dyDescent="0.25">
      <c r="A43" s="45"/>
      <c r="E43" s="46"/>
      <c r="F43" s="49"/>
      <c r="G43" s="46"/>
    </row>
    <row r="44" spans="1:8" x14ac:dyDescent="0.25">
      <c r="A44" s="51"/>
      <c r="E44" s="46"/>
      <c r="F44" s="46"/>
      <c r="G44" s="46"/>
    </row>
    <row r="45" spans="1:8" x14ac:dyDescent="0.25">
      <c r="A45" s="51"/>
      <c r="E45" s="46"/>
      <c r="F45" s="46"/>
      <c r="G45" s="46"/>
    </row>
    <row r="46" spans="1:8" x14ac:dyDescent="0.25">
      <c r="A46" s="51"/>
      <c r="E46" s="46"/>
      <c r="F46" s="46"/>
      <c r="G46" s="46"/>
    </row>
    <row r="47" spans="1:8" x14ac:dyDescent="0.25">
      <c r="A47" s="51"/>
      <c r="E47" s="46"/>
      <c r="F47" s="46"/>
      <c r="G47" s="46"/>
    </row>
    <row r="48" spans="1:8" x14ac:dyDescent="0.25">
      <c r="A48" s="51"/>
      <c r="C48" s="39"/>
      <c r="E48" s="46"/>
      <c r="F48" s="47"/>
      <c r="G48" s="46"/>
    </row>
    <row r="49" spans="1:7" x14ac:dyDescent="0.25">
      <c r="A49" s="51"/>
      <c r="C49" s="39"/>
      <c r="E49" s="46"/>
      <c r="F49" s="46"/>
      <c r="G49" s="46"/>
    </row>
    <row r="50" spans="1:7" x14ac:dyDescent="0.25">
      <c r="A50" s="51"/>
      <c r="C50" s="39"/>
      <c r="E50" s="46"/>
      <c r="F50" s="46"/>
      <c r="G50" s="46"/>
    </row>
    <row r="51" spans="1:7" x14ac:dyDescent="0.25">
      <c r="A51" s="45"/>
      <c r="C51" s="39"/>
      <c r="E51" s="46"/>
      <c r="F51" s="46"/>
      <c r="G51" s="46"/>
    </row>
    <row r="52" spans="1:7" x14ac:dyDescent="0.25">
      <c r="A52" s="45"/>
      <c r="C52" s="39"/>
    </row>
    <row r="53" spans="1:7" x14ac:dyDescent="0.25">
      <c r="C53" s="39"/>
    </row>
    <row r="54" spans="1:7" x14ac:dyDescent="0.25">
      <c r="C54" s="39"/>
    </row>
    <row r="55" spans="1:7" x14ac:dyDescent="0.25">
      <c r="C55" s="39"/>
    </row>
    <row r="56" spans="1:7" x14ac:dyDescent="0.25">
      <c r="C56" s="39"/>
    </row>
    <row r="57" spans="1:7" x14ac:dyDescent="0.25">
      <c r="C57" s="39"/>
    </row>
    <row r="58" spans="1:7" x14ac:dyDescent="0.25">
      <c r="C58" s="39"/>
    </row>
    <row r="59" spans="1:7" x14ac:dyDescent="0.25">
      <c r="C59" s="39"/>
    </row>
    <row r="60" spans="1:7" x14ac:dyDescent="0.25">
      <c r="C60" s="39"/>
    </row>
    <row r="61" spans="1:7" x14ac:dyDescent="0.25">
      <c r="C61" s="39"/>
    </row>
    <row r="62" spans="1:7" x14ac:dyDescent="0.25">
      <c r="C62" s="39"/>
    </row>
    <row r="63" spans="1:7" x14ac:dyDescent="0.25">
      <c r="C63" s="39"/>
    </row>
    <row r="64" spans="1:7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197" spans="3:3" x14ac:dyDescent="0.25">
      <c r="C197" s="38" t="s">
        <v>29</v>
      </c>
    </row>
  </sheetData>
  <sheetProtection insertRows="0" deleteRows="0" selectLockedCells="1"/>
  <conditionalFormatting sqref="G37:G50">
    <cfRule type="containsText" dxfId="11" priority="22" operator="containsText" text="New Tag Required">
      <formula>NOT(ISERROR(SEARCH("New Tag Required",G37)))</formula>
    </cfRule>
  </conditionalFormatting>
  <conditionalFormatting sqref="D47:D96">
    <cfRule type="containsText" dxfId="10" priority="21" operator="containsText" text="Yes">
      <formula>NOT(ISERROR(SEARCH("Yes",D47)))</formula>
    </cfRule>
  </conditionalFormatting>
  <conditionalFormatting sqref="H37:H96 H197:H418">
    <cfRule type="containsText" dxfId="9" priority="20" operator="containsText" text="New Sign Required">
      <formula>NOT(ISERROR(SEARCH("New Sign Required",H37)))</formula>
    </cfRule>
  </conditionalFormatting>
  <conditionalFormatting sqref="G37:G96">
    <cfRule type="containsText" dxfId="8" priority="19" operator="containsText" text="Action Required">
      <formula>NOT(ISERROR(SEARCH("Action Required",G37)))</formula>
    </cfRule>
  </conditionalFormatting>
  <conditionalFormatting sqref="H37:H96">
    <cfRule type="containsText" dxfId="7" priority="18" operator="containsText" text="Action Required">
      <formula>NOT(ISERROR(SEARCH("Action Required",H37)))</formula>
    </cfRule>
  </conditionalFormatting>
  <conditionalFormatting sqref="D97:D196">
    <cfRule type="containsText" dxfId="6" priority="13" operator="containsText" text="Yes">
      <formula>NOT(ISERROR(SEARCH("Yes",D97)))</formula>
    </cfRule>
  </conditionalFormatting>
  <conditionalFormatting sqref="H97:H196">
    <cfRule type="containsText" dxfId="5" priority="12" operator="containsText" text="New Sign Required">
      <formula>NOT(ISERROR(SEARCH("New Sign Required",H97)))</formula>
    </cfRule>
  </conditionalFormatting>
  <conditionalFormatting sqref="G97:G196">
    <cfRule type="containsText" dxfId="4" priority="11" operator="containsText" text="Action Required">
      <formula>NOT(ISERROR(SEARCH("Action Required",G97)))</formula>
    </cfRule>
  </conditionalFormatting>
  <conditionalFormatting sqref="H97:H196">
    <cfRule type="containsText" dxfId="3" priority="10" operator="containsText" text="Action Required">
      <formula>NOT(ISERROR(SEARCH("Action Required",H97)))</formula>
    </cfRule>
  </conditionalFormatting>
  <conditionalFormatting sqref="H1:H4 H37:H1048576 G10:G36 G8 C6:C10 G5:G6">
    <cfRule type="containsText" dxfId="2" priority="8" operator="containsText" text="Remove Old Sign">
      <formula>NOT(ISERROR(SEARCH("Remove Old Sign",C1)))</formula>
    </cfRule>
    <cfRule type="containsText" dxfId="1" priority="9" operator="containsText" text="Move Sign to New Location">
      <formula>NOT(ISERROR(SEARCH("Move Sign to New Location",C1)))</formula>
    </cfRule>
  </conditionalFormatting>
  <conditionalFormatting sqref="G37:G1048576 G3:G4 E1:E2 F5:F7">
    <cfRule type="containsText" dxfId="0" priority="7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C13:C20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Research Building #2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 t="str">
        <f>([4]UKBuilding_List!A366)</f>
        <v>8633</v>
      </c>
      <c r="B366" s="3" t="str">
        <f>VLOOKUP(A366,[4]UKBuilding_List!$A$1:$D$376,3,FALSE)</f>
        <v>UK HealthCare Good Samaritan Hospital</v>
      </c>
      <c r="C366" s="1"/>
    </row>
    <row r="367" spans="1:3" x14ac:dyDescent="0.25">
      <c r="A367" s="2" t="str">
        <f>([4]UKBuilding_List!A367)</f>
        <v>9127</v>
      </c>
      <c r="B367" s="3" t="str">
        <f>VLOOKUP(A367,[4]UKBuilding_List!$A$1:$D$376,3,FALSE)</f>
        <v>1101 S. Limestone</v>
      </c>
      <c r="C367" s="1"/>
    </row>
    <row r="368" spans="1:3" x14ac:dyDescent="0.25">
      <c r="A368" s="2" t="str">
        <f>([4]UKBuilding_List!A368)</f>
        <v>9777</v>
      </c>
      <c r="B368" s="3" t="str">
        <f>VLOOKUP(A368,[4]UKBuilding_List!$A$1:$D$376,3,FALSE)</f>
        <v>114 Conn Terrace</v>
      </c>
      <c r="C368" s="1"/>
    </row>
    <row r="369" spans="1:3" x14ac:dyDescent="0.25">
      <c r="A369" s="2">
        <f>([4]UKBuilding_List!A369)</f>
        <v>9813</v>
      </c>
      <c r="B369" s="3" t="str">
        <f>VLOOKUP(A369,[4]UKBuilding_List!$A$1:$D$376,3,FALSE)</f>
        <v>Child Development Center of the Bluegrass, Inc.</v>
      </c>
      <c r="C369" s="1"/>
    </row>
    <row r="370" spans="1:3" x14ac:dyDescent="0.25">
      <c r="A370" s="2" t="str">
        <f>([4]UKBuilding_List!A370)</f>
        <v>9853</v>
      </c>
      <c r="B370" s="3" t="str">
        <f>VLOOKUP(A370,[4]UKBuilding_List!$A$1:$D$376,3,FALSE)</f>
        <v>Shriners Hospitals for Children Medical Center - Lexington</v>
      </c>
      <c r="C370" s="1"/>
    </row>
    <row r="371" spans="1:3" x14ac:dyDescent="0.25">
      <c r="A371" s="2" t="str">
        <f>([4]UKBuilding_List!A371)</f>
        <v>9854</v>
      </c>
      <c r="B371" s="3" t="str">
        <f>VLOOKUP(A371,[4]UKBuilding_List!$A$1:$D$376,3,FALSE)</f>
        <v>Anthropology Research Building</v>
      </c>
      <c r="C371" s="1"/>
    </row>
    <row r="372" spans="1:3" x14ac:dyDescent="0.25">
      <c r="A372" s="2" t="str">
        <f>([4]UKBuilding_List!A372)</f>
        <v>9861</v>
      </c>
      <c r="B372" s="3" t="str">
        <f>VLOOKUP(A372,[4]UKBuilding_List!$A$1:$D$376,3,FALSE)</f>
        <v>845 Angliana Ave</v>
      </c>
      <c r="C372" s="1"/>
    </row>
    <row r="373" spans="1:3" x14ac:dyDescent="0.25">
      <c r="A373" s="2" t="str">
        <f>([4]UKBuilding_List!A373)</f>
        <v>9873</v>
      </c>
      <c r="B373" s="3" t="str">
        <f>VLOOKUP(A373,[4]UKBuilding_List!$A$1:$D$376,3,FALSE)</f>
        <v>UKHC Midwife Clinic</v>
      </c>
      <c r="C373" s="1"/>
    </row>
    <row r="374" spans="1:3" x14ac:dyDescent="0.25">
      <c r="A374" s="2" t="str">
        <f>([4]UKBuilding_List!A374)</f>
        <v>9875</v>
      </c>
      <c r="B374" s="3" t="str">
        <f>VLOOKUP(A374,[4]UKBuilding_List!$A$1:$D$376,3,FALSE)</f>
        <v>Vaughan Warehouse and Office</v>
      </c>
      <c r="C374" s="1"/>
    </row>
    <row r="375" spans="1:3" x14ac:dyDescent="0.25">
      <c r="A375" s="2" t="str">
        <f>([4]UKBuilding_List!A375)</f>
        <v>9876</v>
      </c>
      <c r="B375" s="3" t="str">
        <f>VLOOKUP(A375,[4]UKBuilding_List!$A$1:$D$376,3,FALSE)</f>
        <v>Vaughan Warehouse #1</v>
      </c>
      <c r="C375" s="1"/>
    </row>
    <row r="376" spans="1:3" x14ac:dyDescent="0.25">
      <c r="A376" s="2" t="str">
        <f>([4]UKBuilding_List!A376)</f>
        <v>9877</v>
      </c>
      <c r="B376" s="3" t="str">
        <f>VLOOKUP(A376,[4]UKBuilding_List!$A$1:$D$376,3,FALSE)</f>
        <v>Vaughan Warehouse #2</v>
      </c>
      <c r="C376" s="1"/>
    </row>
    <row r="377" spans="1:3" x14ac:dyDescent="0.25">
      <c r="A377" s="2" t="str">
        <f>([4]UKBuilding_List!A377)</f>
        <v>9878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9879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9881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9882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2019-02-13T16:37:24Z</dcterms:modified>
</cp:coreProperties>
</file>