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<sst xmlns="http://schemas.openxmlformats.org/spreadsheetml/2006/main" count="177" uniqueCount="101">
  <si>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</si>
  <si>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</si>
  <si>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</si>
  <si>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</si>
  <si>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</si>
  <si>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</si>
  <si>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</si>
  <si>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</si>
  <si>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</si>
  <si>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</si>
  <si>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</si>
  <si>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</si>
  <si>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</si>
  <si>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</si>
  <si>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</si>
  <si>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</si>
  <si>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</si>
  <si>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</si>
  <si>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</si>
  <si>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</si>
  <si>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</si>
  <si>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</si>
  <si>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</si>
  <si>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</si>
  <si>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</si>
  <si>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</si>
  <si>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</si>
  <si>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</si>
  <si>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</si>
  <si>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</si>
  <si>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</si>
  <si>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</si>
  <si>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</si>
  <si>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</si>
  <si>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</si>
  <si>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</si>
  <si>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</si>
  <si>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</si>
  <si>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</si>
  <si>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</si>
  <si>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</si>
  <si>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</si>
  <si>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</si>
  <si>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</si>
  <si>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</si>
  <si>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</si>
  <si>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</si>
  <si>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</si>
  <si>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</si>
  <si>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</si>
  <si>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</si>
  <si>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</si>
  <si>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</si>
  <si>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</si>
  <si>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</si>
  <si>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</si>
  <si>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</si>
  <si>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</si>
  <si>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</si>
  <si>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</si>
  <si>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</si>
  <si>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</si>
  <si>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</si>
  <si>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</si>
  <si>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</si>
  <si>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</si>
  <si>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</si>
  <si>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</si>
  <si>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</si>
  <si>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</si>
  <si>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</si>
  <si>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</si>
  <si>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</si>
  <si>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</si>
  <si>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0050</t>
  </si>
  <si>
    <t>0304</t>
  </si>
  <si>
    <t>03</t>
  </si>
  <si>
    <t>0304A</t>
  </si>
  <si>
    <t>0304B</t>
  </si>
  <si>
    <t>0304C</t>
  </si>
  <si>
    <t>0304D</t>
  </si>
  <si>
    <t>0304E</t>
  </si>
  <si>
    <t>305A</t>
  </si>
  <si>
    <t>306A</t>
  </si>
  <si>
    <t>2 tags required, added door and replaced old frame</t>
  </si>
  <si>
    <t>Moved and Made Bigger</t>
  </si>
  <si>
    <t>Moved and Made Smaller</t>
  </si>
  <si>
    <t>LX-0050-03-304A</t>
  </si>
  <si>
    <t>LX-0050-03-304B</t>
  </si>
  <si>
    <t>LX-0050-03-304C</t>
  </si>
  <si>
    <t>LX-0050-03-304D</t>
  </si>
  <si>
    <t>LX-0050-03-304E</t>
  </si>
  <si>
    <t>ERIKSON HALL - Room 304A</t>
  </si>
  <si>
    <t>ERIKSON HALL - Room 304B</t>
  </si>
  <si>
    <t>ERIKSON HALL - Room 304C</t>
  </si>
  <si>
    <t>ERIKSON HALL - Room 304D</t>
  </si>
  <si>
    <t>ERIKSON HALL - Room 304E</t>
  </si>
  <si>
    <t>LX-0050-03-305A</t>
  </si>
  <si>
    <t>ERIKSON HALL - Room 305A</t>
  </si>
  <si>
    <t>LX-0050-03-306A</t>
  </si>
  <si>
    <t>ERIKSON HALL - Room 306A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</si>
</sst>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8" sqref="C8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42220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Erikson Hall</v>
      </c>
      <c r="C2" s="71"/>
      <c r="F2" s="24" t="s">
        <v>12</v>
      </c>
      <c r="G2" s="61" t="s">
        <v>73</v>
      </c>
      <c r="J2" s="15">
        <f>G22-J22</f>
        <v>10</v>
      </c>
      <c r="K2" s="15">
        <f>H22-M22</f>
        <v>9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76</v>
      </c>
      <c r="C6" s="11" t="s">
        <v>22</v>
      </c>
      <c r="D6" s="17" t="s">
        <v>5</v>
      </c>
      <c r="E6" s="37">
        <v>692</v>
      </c>
      <c r="F6" s="37">
        <v>290</v>
      </c>
      <c r="G6" s="34" t="s">
        <v>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8" t="s">
        <v>77</v>
      </c>
      <c r="B7" s="28" t="s">
        <v>76</v>
      </c>
      <c r="C7" s="11" t="s">
        <v>24</v>
      </c>
      <c r="D7" s="17" t="s">
        <v>5</v>
      </c>
      <c r="E7" s="34">
        <v>0</v>
      </c>
      <c r="F7" s="34">
        <v>107</v>
      </c>
      <c r="G7" s="34" t="s">
        <v>3</v>
      </c>
      <c r="H7" s="17" t="s">
        <v>18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 t="s">
        <v>78</v>
      </c>
      <c r="B8" s="28" t="s">
        <v>76</v>
      </c>
      <c r="C8" s="11" t="s">
        <v>24</v>
      </c>
      <c r="D8" s="17" t="s">
        <v>5</v>
      </c>
      <c r="E8" s="34">
        <v>0</v>
      </c>
      <c r="F8" s="34">
        <v>108</v>
      </c>
      <c r="G8" s="34" t="s">
        <v>3</v>
      </c>
      <c r="H8" s="17" t="s">
        <v>18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 t="s">
        <v>79</v>
      </c>
      <c r="B9" s="28" t="s">
        <v>76</v>
      </c>
      <c r="C9" s="11" t="s">
        <v>24</v>
      </c>
      <c r="D9" s="17" t="s">
        <v>5</v>
      </c>
      <c r="E9" s="34">
        <v>0</v>
      </c>
      <c r="F9" s="34">
        <v>100</v>
      </c>
      <c r="G9" s="34" t="s">
        <v>3</v>
      </c>
      <c r="H9" s="17" t="s">
        <v>18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 t="s">
        <v>80</v>
      </c>
      <c r="B10" s="28" t="s">
        <v>76</v>
      </c>
      <c r="C10" s="11" t="s">
        <v>24</v>
      </c>
      <c r="D10" s="17" t="s">
        <v>5</v>
      </c>
      <c r="E10" s="34">
        <v>0</v>
      </c>
      <c r="F10" s="34">
        <v>14</v>
      </c>
      <c r="G10" s="34" t="s">
        <v>3</v>
      </c>
      <c r="H10" s="17" t="s">
        <v>18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 t="s">
        <v>81</v>
      </c>
      <c r="B11" s="28" t="s">
        <v>76</v>
      </c>
      <c r="C11" s="11" t="s">
        <v>24</v>
      </c>
      <c r="D11" s="17" t="s">
        <v>5</v>
      </c>
      <c r="E11" s="34">
        <v>0</v>
      </c>
      <c r="F11" s="34">
        <v>56</v>
      </c>
      <c r="G11" s="34" t="s">
        <v>3</v>
      </c>
      <c r="H11" s="17" t="s">
        <v>18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28.8" x14ac:dyDescent="0.3">
      <c r="A12" s="36">
        <v>305</v>
      </c>
      <c r="B12" s="28" t="s">
        <v>76</v>
      </c>
      <c r="C12" s="11" t="s">
        <v>85</v>
      </c>
      <c r="D12" s="17" t="s">
        <v>5</v>
      </c>
      <c r="E12" s="34">
        <v>360</v>
      </c>
      <c r="F12" s="34">
        <v>1136</v>
      </c>
      <c r="G12" s="34" t="s">
        <v>3</v>
      </c>
      <c r="H12" s="17" t="s">
        <v>18</v>
      </c>
      <c r="I12" s="11" t="s">
        <v>84</v>
      </c>
      <c r="J12" s="10">
        <f>IF(G12="No Change","N/A",IF(G12="New Tag Required",Lookup!F:F,IF(G12="Remove Old Tag",Lookup!F:F,IF(G12="N/A","N/A",""))))</f>
        <v>0</v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 t="s">
        <v>82</v>
      </c>
      <c r="B13" s="28" t="s">
        <v>76</v>
      </c>
      <c r="C13" s="11" t="s">
        <v>53</v>
      </c>
      <c r="D13" s="17" t="s">
        <v>5</v>
      </c>
      <c r="E13" s="34">
        <v>76</v>
      </c>
      <c r="F13" s="34">
        <v>0</v>
      </c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>
        <v>306</v>
      </c>
      <c r="B14" s="28" t="s">
        <v>76</v>
      </c>
      <c r="C14" s="11" t="s">
        <v>85</v>
      </c>
      <c r="D14" s="17" t="s">
        <v>5</v>
      </c>
      <c r="E14" s="34">
        <v>255</v>
      </c>
      <c r="F14" s="34">
        <v>764</v>
      </c>
      <c r="G14" s="34" t="s">
        <v>3</v>
      </c>
      <c r="H14" s="17" t="s">
        <v>18</v>
      </c>
      <c r="J14" s="10">
        <f>IF(G14="No Change","N/A",IF(G14="New Tag Required",Lookup!F:F,IF(G14="Remove Old Tag",Lookup!F:F,IF(G14="N/A","N/A",""))))</f>
        <v>0</v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 t="s">
        <v>83</v>
      </c>
      <c r="B15" s="28" t="s">
        <v>76</v>
      </c>
      <c r="C15" s="11" t="s">
        <v>53</v>
      </c>
      <c r="D15" s="17" t="s">
        <v>5</v>
      </c>
      <c r="E15" s="34">
        <v>33</v>
      </c>
      <c r="F15" s="34">
        <v>0</v>
      </c>
      <c r="G15" s="34"/>
      <c r="J15" s="10"/>
      <c r="K15" s="40"/>
      <c r="M15" s="10"/>
      <c r="N15" s="40"/>
    </row>
    <row r="16" spans="1:16" x14ac:dyDescent="0.3">
      <c r="A16" s="36">
        <v>307</v>
      </c>
      <c r="B16" s="28" t="s">
        <v>76</v>
      </c>
      <c r="C16" s="11" t="s">
        <v>86</v>
      </c>
      <c r="D16" s="17" t="s">
        <v>5</v>
      </c>
      <c r="E16" s="34">
        <v>1172</v>
      </c>
      <c r="F16" s="34">
        <v>205</v>
      </c>
      <c r="G16" s="34" t="s">
        <v>3</v>
      </c>
      <c r="H16" s="17" t="s">
        <v>18</v>
      </c>
      <c r="J16" s="10"/>
      <c r="K16" s="40"/>
      <c r="M16" s="10"/>
      <c r="N16" s="40"/>
    </row>
    <row r="17" spans="1:14" x14ac:dyDescent="0.3">
      <c r="A17" s="36">
        <v>308</v>
      </c>
      <c r="B17" s="28" t="s">
        <v>76</v>
      </c>
      <c r="C17" s="11" t="s">
        <v>22</v>
      </c>
      <c r="D17" s="17" t="s">
        <v>5</v>
      </c>
      <c r="E17" s="34">
        <v>1042</v>
      </c>
      <c r="F17" s="34">
        <v>716</v>
      </c>
      <c r="G17" s="34" t="s">
        <v>3</v>
      </c>
      <c r="H17" s="17" t="s">
        <v>18</v>
      </c>
      <c r="J17" s="10">
        <f>IF(G17="No Change","N/A",IF(G17="New Tag Required",Lookup!F:F,IF(G17="Remove Old Tag",Lookup!F:F,IF(G17="N/A","N/A",""))))</f>
        <v>0</v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>
        <v>320</v>
      </c>
      <c r="B18" s="28" t="s">
        <v>76</v>
      </c>
      <c r="C18" s="11" t="s">
        <v>51</v>
      </c>
      <c r="D18" s="17" t="s">
        <v>5</v>
      </c>
      <c r="E18" s="34">
        <v>814</v>
      </c>
      <c r="F18" s="34">
        <v>917</v>
      </c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10</v>
      </c>
      <c r="H22" s="13">
        <f>COUNTIF(H6:H21,"New Sign Required")</f>
        <v>9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:G11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:G11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2" sqref="C12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0050</v>
      </c>
      <c r="C1" s="53"/>
      <c r="D1" s="18" t="s">
        <v>10</v>
      </c>
      <c r="E1" s="54">
        <f>'KD Changes'!G1</f>
        <v>42220</v>
      </c>
    </row>
    <row r="2" spans="1:10" x14ac:dyDescent="0.3">
      <c r="A2" s="57" t="s">
        <v>8</v>
      </c>
      <c r="B2" s="58" t="str">
        <f>VLOOKUP(B1,[1]BuildingList!A:B,2,FALSE)</f>
        <v>Erikson Hall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87</v>
      </c>
      <c r="B6" s="73" t="s">
        <v>92</v>
      </c>
      <c r="C6" s="55" t="s">
        <v>69</v>
      </c>
      <c r="G6" s="32"/>
      <c r="H6" s="32"/>
      <c r="I6" s="55"/>
      <c r="J6" s="55"/>
    </row>
    <row r="7" spans="1:10" x14ac:dyDescent="0.3">
      <c r="A7" s="72" t="s">
        <v>88</v>
      </c>
      <c r="B7" s="73" t="s">
        <v>93</v>
      </c>
      <c r="C7" s="55" t="s">
        <v>69</v>
      </c>
      <c r="G7" s="32"/>
      <c r="H7" s="32"/>
      <c r="I7" s="55"/>
      <c r="J7" s="55"/>
    </row>
    <row r="8" spans="1:10" ht="15" customHeight="1" x14ac:dyDescent="0.3">
      <c r="A8" s="72" t="s">
        <v>89</v>
      </c>
      <c r="B8" s="73" t="s">
        <v>94</v>
      </c>
      <c r="C8" s="55" t="s">
        <v>69</v>
      </c>
      <c r="G8" s="32"/>
      <c r="H8" s="32"/>
      <c r="I8" s="55"/>
      <c r="J8" s="55"/>
    </row>
    <row r="9" spans="1:10" x14ac:dyDescent="0.3">
      <c r="A9" s="72" t="s">
        <v>90</v>
      </c>
      <c r="B9" s="73" t="s">
        <v>95</v>
      </c>
      <c r="C9" s="55" t="s">
        <v>69</v>
      </c>
      <c r="G9" s="32"/>
      <c r="H9" s="32"/>
      <c r="I9" s="55"/>
      <c r="J9" s="55"/>
    </row>
    <row r="10" spans="1:10" x14ac:dyDescent="0.3">
      <c r="A10" s="72" t="s">
        <v>91</v>
      </c>
      <c r="B10" s="73" t="s">
        <v>96</v>
      </c>
      <c r="C10" s="55" t="s">
        <v>69</v>
      </c>
      <c r="F10" s="64"/>
      <c r="G10" s="32"/>
      <c r="H10" s="32"/>
    </row>
    <row r="11" spans="1:10" x14ac:dyDescent="0.3">
      <c r="A11" s="72" t="s">
        <v>97</v>
      </c>
      <c r="B11" s="73" t="s">
        <v>98</v>
      </c>
      <c r="C11" s="55" t="s">
        <v>70</v>
      </c>
      <c r="F11" s="64"/>
      <c r="G11" s="32"/>
      <c r="H11" s="32"/>
    </row>
    <row r="12" spans="1:10" x14ac:dyDescent="0.3">
      <c r="A12" s="72" t="s">
        <v>99</v>
      </c>
      <c r="B12" s="73" t="s">
        <v>100</v>
      </c>
      <c r="C12" s="55" t="s">
        <v>70</v>
      </c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2015-08-28T19:58:55Z</dcterms:modified>
</cp:coreProperties>
</file>