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<sst xmlns="http://schemas.openxmlformats.org/spreadsheetml/2006/main" count="101" uniqueCount="78">
  <si>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</si>
  <si>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</si>
  <si>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</si>
  <si>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</si>
  <si>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</si>
  <si>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</si>
  <si>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</si>
  <si>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</si>
  <si>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</si>
  <si>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</si>
  <si>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</si>
  <si>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</si>
  <si>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</si>
  <si>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</si>
  <si>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</si>
  <si>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</si>
  <si>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</si>
  <si>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</si>
  <si>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</si>
  <si>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</si>
  <si>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</si>
  <si>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</si>
  <si>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</si>
  <si>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</si>
  <si>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</si>
  <si>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</si>
  <si>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</si>
  <si>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</si>
  <si>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</si>
  <si>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</si>
  <si>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</si>
  <si>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</si>
  <si>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</si>
  <si>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</si>
  <si>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</si>
  <si>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</si>
  <si>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</si>
  <si>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</si>
  <si>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</si>
  <si>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</si>
  <si>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</si>
  <si>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</si>
  <si>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</si>
  <si>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</si>
  <si>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</si>
  <si>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</si>
  <si>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</si>
  <si>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</si>
  <si>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</si>
  <si>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</si>
  <si>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</si>
  <si>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</si>
  <si>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</si>
  <si>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</si>
  <si>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</si>
  <si>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</si>
  <si>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</si>
  <si>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</si>
  <si>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</si>
  <si>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</si>
  <si>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</si>
  <si>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</si>
  <si>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</si>
  <si>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</si>
  <si>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</si>
  <si>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</si>
  <si>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</si>
  <si>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</si>
  <si>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</si>
  <si>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</si>
  <si>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</si>
  <si>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</si>
  <si>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</si>
  <si>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0046</t>
  </si>
  <si>
    <t>S010A</t>
  </si>
  <si>
    <t>S010</t>
  </si>
  <si>
    <t>Absorbed room S010A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</si>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</sst>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3" sqref="C13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42116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Anderson Hall Tower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77</v>
      </c>
      <c r="C6" s="11" t="s">
        <v>53</v>
      </c>
      <c r="D6" s="17" t="s">
        <v>5</v>
      </c>
      <c r="E6" s="37">
        <v>65</v>
      </c>
      <c r="F6" s="37">
        <v>0</v>
      </c>
      <c r="G6" s="34" t="s">
        <v>55</v>
      </c>
      <c r="H6" s="17" t="s">
        <v>56</v>
      </c>
      <c r="J6" s="10">
        <f>IF(G6="No Change","N/A",IF(G6="New Tag Required",Lookup!F:F,IF(G6="Remove Old Tag",Lookup!F:F,IF(G6="N/A","N/A",""))))</f>
        <v>0</v>
      </c>
      <c r="K6" s="35"/>
      <c r="L6" s="10"/>
      <c r="M6" s="10">
        <f>IF(H6="No Change","N/A",IF(H6="New Tag Required",Lookup!F:F,IF(H6="Remove Old Sign",Lookup!F:F,IF(H6="N/A","N/A",""))))</f>
        <v>0</v>
      </c>
      <c r="N6" s="35"/>
      <c r="O6" s="10"/>
    </row>
    <row r="7" spans="1:16" x14ac:dyDescent="0.25">
      <c r="A7" s="38" t="s">
        <v>75</v>
      </c>
      <c r="B7" s="28" t="s">
        <v>77</v>
      </c>
      <c r="C7" s="11" t="s">
        <v>51</v>
      </c>
      <c r="D7" s="17" t="s">
        <v>5</v>
      </c>
      <c r="E7" s="34">
        <v>940</v>
      </c>
      <c r="F7" s="39">
        <v>1015</v>
      </c>
      <c r="G7" s="34" t="s">
        <v>13</v>
      </c>
      <c r="H7" s="17" t="s">
        <v>13</v>
      </c>
      <c r="I7" s="11" t="s">
        <v>76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36"/>
      <c r="C23" s="11"/>
      <c r="E23" s="34"/>
      <c r="F23" s="34"/>
      <c r="G23" s="34"/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36"/>
      <c r="C29" s="11"/>
      <c r="E29" s="34"/>
      <c r="F29" s="34"/>
      <c r="G29" s="34"/>
    </row>
    <row r="30" spans="1:14" x14ac:dyDescent="0.25">
      <c r="A30" s="44"/>
      <c r="C30" s="11"/>
      <c r="E30" s="34"/>
      <c r="F30" s="45"/>
      <c r="G30" s="34"/>
    </row>
    <row r="31" spans="1:14" x14ac:dyDescent="0.25">
      <c r="A31" s="44"/>
      <c r="C31" s="11"/>
      <c r="E31" s="34"/>
      <c r="F31" s="45"/>
      <c r="G31" s="34"/>
    </row>
    <row r="32" spans="1:14" x14ac:dyDescent="0.25">
      <c r="A32" s="44"/>
      <c r="C32" s="11"/>
      <c r="E32" s="34"/>
      <c r="F32" s="46"/>
      <c r="G32" s="34"/>
    </row>
    <row r="33" spans="1:7" x14ac:dyDescent="0.25">
      <c r="A33" s="36"/>
      <c r="C33" s="11"/>
      <c r="E33" s="34"/>
      <c r="F33" s="45"/>
      <c r="G33" s="34"/>
    </row>
    <row r="34" spans="1:7" x14ac:dyDescent="0.25">
      <c r="A34" s="36"/>
      <c r="C34" s="11"/>
      <c r="E34" s="34"/>
      <c r="F34" s="45"/>
      <c r="G34" s="34"/>
    </row>
    <row r="35" spans="1:7" x14ac:dyDescent="0.25">
      <c r="A35" s="47"/>
      <c r="C35" s="11"/>
      <c r="E35" s="34"/>
      <c r="F35" s="34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7"/>
      <c r="C38" s="11"/>
      <c r="E38" s="34"/>
      <c r="F38" s="34"/>
      <c r="G38" s="34"/>
    </row>
    <row r="39" spans="1:7" x14ac:dyDescent="0.25">
      <c r="A39" s="48"/>
      <c r="C39" s="11"/>
      <c r="E39" s="34"/>
      <c r="F39" s="39"/>
      <c r="G39" s="34"/>
    </row>
    <row r="40" spans="1:7" x14ac:dyDescent="0.25">
      <c r="A40" s="47"/>
      <c r="C40" s="11"/>
      <c r="E40" s="34"/>
      <c r="F40" s="34"/>
      <c r="G40" s="34"/>
    </row>
    <row r="41" spans="1:7" x14ac:dyDescent="0.25">
      <c r="A41" s="47"/>
      <c r="C41" s="11"/>
      <c r="E41" s="34"/>
      <c r="F41" s="34"/>
      <c r="G41" s="34"/>
    </row>
    <row r="42" spans="1:7" x14ac:dyDescent="0.25">
      <c r="A42" s="36"/>
      <c r="C42" s="11"/>
      <c r="E42" s="34"/>
      <c r="F42" s="34"/>
      <c r="G42" s="34"/>
    </row>
    <row r="43" spans="1:7" x14ac:dyDescent="0.25">
      <c r="A43" s="3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3.710937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tr">
        <f>'KD Changes'!B1:C1</f>
        <v>0046</v>
      </c>
      <c r="C1" s="53"/>
      <c r="D1" s="18" t="s">
        <v>10</v>
      </c>
      <c r="E1" s="54">
        <f>'KD Changes'!G1</f>
        <v>42116</v>
      </c>
    </row>
    <row r="2" spans="1:10" x14ac:dyDescent="0.25">
      <c r="A2" s="57" t="s">
        <v>8</v>
      </c>
      <c r="B2" s="58" t="str">
        <f>VLOOKUP(B1,[1]BuildingList!A:B,2,FALSE)</f>
        <v>Anderson Hall Tower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G6" s="32"/>
      <c r="H6" s="32"/>
      <c r="I6" s="55"/>
      <c r="J6" s="55"/>
    </row>
    <row r="7" spans="1:10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x14ac:dyDescent="0.25">
      <c r="B9" s="56"/>
      <c r="G9" s="32"/>
      <c r="H9" s="32"/>
      <c r="I9" s="55"/>
      <c r="J9" s="55"/>
    </row>
    <row r="10" spans="1:10" x14ac:dyDescent="0.25">
      <c r="B10" s="56"/>
      <c r="F10" s="64"/>
      <c r="G10" s="32"/>
      <c r="H10" s="32"/>
    </row>
    <row r="11" spans="1:10" x14ac:dyDescent="0.25">
      <c r="A11" s="55"/>
      <c r="B11" s="55"/>
      <c r="F11" s="64"/>
      <c r="G11" s="32"/>
      <c r="H11" s="32"/>
    </row>
    <row r="12" spans="1:10" x14ac:dyDescent="0.25">
      <c r="A12" s="55"/>
      <c r="B12" s="56"/>
      <c r="F12" s="64"/>
      <c r="G12" s="32"/>
      <c r="H12" s="32"/>
    </row>
    <row r="13" spans="1:10" x14ac:dyDescent="0.25">
      <c r="A13" s="55"/>
      <c r="B13" s="55"/>
      <c r="F13" s="64"/>
      <c r="G13" s="32"/>
      <c r="H13" s="32"/>
    </row>
    <row r="14" spans="1:10" x14ac:dyDescent="0.25">
      <c r="A14" s="55"/>
      <c r="B14" s="56"/>
      <c r="F14" s="64"/>
      <c r="G14" s="32"/>
      <c r="H14" s="32"/>
    </row>
    <row r="15" spans="1:10" x14ac:dyDescent="0.25">
      <c r="A15" s="55"/>
      <c r="B15" s="55"/>
      <c r="F15" s="64"/>
      <c r="G15" s="32"/>
      <c r="H15" s="32"/>
    </row>
    <row r="16" spans="1:10" x14ac:dyDescent="0.25">
      <c r="A16" s="55"/>
      <c r="B16" s="56"/>
      <c r="F16" s="64"/>
      <c r="G16" s="32"/>
      <c r="H16" s="32"/>
    </row>
    <row r="17" spans="1:8" x14ac:dyDescent="0.25">
      <c r="A17" s="55"/>
      <c r="B17" s="55"/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4"/>
      <c r="G20" s="32"/>
      <c r="H20" s="32"/>
    </row>
    <row r="21" spans="1:8" x14ac:dyDescent="0.25">
      <c r="A21" s="55"/>
      <c r="B21" s="55"/>
      <c r="F21" s="65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55"/>
      <c r="B30" s="55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32"/>
      <c r="H38" s="32"/>
    </row>
    <row r="39" spans="1:8" x14ac:dyDescent="0.25">
      <c r="A39" s="63"/>
      <c r="E39" s="64"/>
      <c r="F39" s="64"/>
      <c r="G39" s="64"/>
    </row>
    <row r="40" spans="1:8" x14ac:dyDescent="0.25">
      <c r="A40" s="63"/>
      <c r="E40" s="64"/>
      <c r="F40" s="64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7"/>
      <c r="G42" s="64"/>
    </row>
    <row r="43" spans="1:8" x14ac:dyDescent="0.25">
      <c r="A43" s="66"/>
      <c r="E43" s="64"/>
      <c r="F43" s="68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3"/>
      <c r="E45" s="64"/>
      <c r="F45" s="67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E49" s="64"/>
      <c r="F49" s="64"/>
      <c r="G49" s="64"/>
    </row>
    <row r="50" spans="1:7" x14ac:dyDescent="0.25">
      <c r="A50" s="69"/>
      <c r="C50" s="56"/>
      <c r="E50" s="64"/>
      <c r="F50" s="65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9"/>
      <c r="C52" s="56"/>
      <c r="E52" s="64"/>
      <c r="F52" s="64"/>
      <c r="G52" s="64"/>
    </row>
    <row r="53" spans="1:7" x14ac:dyDescent="0.25">
      <c r="A53" s="63"/>
      <c r="C53" s="56"/>
      <c r="E53" s="64"/>
      <c r="F53" s="64"/>
      <c r="G53" s="64"/>
    </row>
    <row r="54" spans="1:7" x14ac:dyDescent="0.25">
      <c r="A54" s="63"/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82" spans="3:3" x14ac:dyDescent="0.25">
      <c r="C82" s="56"/>
    </row>
    <row r="199" spans="3:3" x14ac:dyDescent="0.25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25">
      <c r="A172" s="2" t="str">
        <f>([3]UKBuilding_List!A172)</f>
        <v>0205</v>
      </c>
      <c r="B172" s="3" t="str">
        <f>([3]UKBuilding_List!C172)</f>
        <v>Phi Mu</v>
      </c>
    </row>
    <row r="173" spans="1:2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0286</v>
      </c>
      <c r="B235" s="3" t="str">
        <f>([3]UKBuilding_List!C235)</f>
        <v>ASTeCC</v>
      </c>
    </row>
    <row r="236" spans="1:2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25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25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25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25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25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25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25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25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25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25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25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25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25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25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25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25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25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25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25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25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25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25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25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25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25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25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25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25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25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25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25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25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25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25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25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25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25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25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25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25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25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25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25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25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25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25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25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25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25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25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25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25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25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25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25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25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25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25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25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25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2015-04-23T12:36:36Z</dcterms:modified>
</cp:coreProperties>
</file>